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2 Reviews\City Council\POST MEETING DOCUMENTS\4-12-22\"/>
    </mc:Choice>
  </mc:AlternateContent>
  <xr:revisionPtr revIDLastSave="0" documentId="8_{C0C41D0F-E4B3-4BFC-8BFB-AE88E34DC8BB}" xr6:coauthVersionLast="47" xr6:coauthVersionMax="47" xr10:uidLastSave="{00000000-0000-0000-0000-000000000000}"/>
  <bookViews>
    <workbookView xWindow="28740" yWindow="-60" windowWidth="28920" windowHeight="15720" xr2:uid="{00000000-000D-0000-FFFF-FFFF00000000}"/>
  </bookViews>
  <sheets>
    <sheet name="Attachment A" sheetId="1" r:id="rId1"/>
  </sheets>
  <definedNames>
    <definedName name="_xlnm.Print_Area" localSheetId="0">'Attachment A'!$A$1:$F$60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57" i="1" s="1"/>
  <c r="E58" i="1" s="1"/>
  <c r="E43" i="1"/>
  <c r="E40" i="1"/>
  <c r="E28" i="1"/>
  <c r="E25" i="1"/>
  <c r="E60" i="1" l="1"/>
  <c r="E15" i="1"/>
  <c r="E12" i="1" l="1"/>
</calcChain>
</file>

<file path=xl/sharedStrings.xml><?xml version="1.0" encoding="utf-8"?>
<sst xmlns="http://schemas.openxmlformats.org/spreadsheetml/2006/main" count="68" uniqueCount="33">
  <si>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</si>
  <si>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</si>
  <si>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</si>
  <si>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</si>
  <si>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</si>
  <si>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</si>
  <si>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</si>
  <si>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</si>
  <si>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</si>
  <si>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</si>
  <si>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</si>
  <si>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</si>
  <si>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</si>
  <si>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American Rescue Plan Act</t>
  </si>
  <si>
    <t>Improvements Other than Building</t>
  </si>
  <si>
    <t>Inter to (311) General Projects</t>
  </si>
  <si>
    <t>Inter in (001) GF</t>
  </si>
  <si>
    <t>Net Change to Capital Improvement Fund</t>
  </si>
  <si>
    <t>Inter in (001) ARPA</t>
  </si>
  <si>
    <t>Inter in (401) Water &amp; Sewer</t>
  </si>
  <si>
    <t>GENERAL FUND (001)</t>
  </si>
  <si>
    <t>WATER &amp; SEWER FUND (401)</t>
  </si>
  <si>
    <t>Approp From Re PY Surplus</t>
  </si>
  <si>
    <t>Appropriation of ARPA Funds for Contruction of Greens Replacement</t>
  </si>
  <si>
    <t>Appropriation of Prior Year Surplus for Design &amp; Construction of Irrigation System</t>
  </si>
  <si>
    <t>10099 - UNAPPROPRIATED PROJECT BUDGET SAVINGS</t>
  </si>
  <si>
    <t>Unappropriated Budget Savings</t>
  </si>
  <si>
    <t>IOTB Design</t>
  </si>
  <si>
    <t>Inter in (371) Recreation</t>
  </si>
  <si>
    <t>Inter in (001) General Fund</t>
  </si>
  <si>
    <t>(Transfer to Golf Course Improvements)</t>
  </si>
  <si>
    <t xml:space="preserve">Inter to (311) ARPA </t>
  </si>
  <si>
    <t>10621 - GOLF COURSE IMPROVEMENTS - CRANE CREEK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</si>
</sst>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view="pageBreakPreview" zoomScaleNormal="100" zoomScaleSheetLayoutView="100" workbookViewId="0">
      <selection activeCell="A12" sqref="A12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6.140625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11" s="9" customFormat="1" ht="15.75" customHeight="1" x14ac:dyDescent="0.25">
      <c r="A1" s="2"/>
      <c r="D1" s="10" t="s">
        <v>0</v>
      </c>
    </row>
    <row r="2" spans="1:11" s="4" customFormat="1" ht="15.75" customHeight="1" x14ac:dyDescent="0.25">
      <c r="B2" s="11"/>
      <c r="C2" s="12"/>
      <c r="D2" s="11"/>
      <c r="E2" s="12"/>
      <c r="F2" s="11"/>
      <c r="G2" s="13"/>
      <c r="H2" s="14"/>
      <c r="I2" s="14"/>
      <c r="J2" s="14"/>
      <c r="K2" s="14"/>
    </row>
    <row r="3" spans="1:11" s="9" customFormat="1" ht="15.75" customHeight="1" x14ac:dyDescent="0.25">
      <c r="B3" s="22"/>
      <c r="C3" s="22"/>
      <c r="D3" s="22"/>
      <c r="F3" s="26"/>
    </row>
    <row r="4" spans="1:11" s="9" customFormat="1" ht="15.75" customHeight="1" x14ac:dyDescent="0.25">
      <c r="A4" s="38" t="s">
        <v>20</v>
      </c>
      <c r="B4" s="14"/>
      <c r="C4" s="14"/>
      <c r="D4" s="14"/>
      <c r="E4" s="35" t="s">
        <v>2</v>
      </c>
      <c r="F4" s="35" t="s">
        <v>8</v>
      </c>
    </row>
    <row r="5" spans="1:11" s="9" customFormat="1" ht="15.75" customHeight="1" x14ac:dyDescent="0.25">
      <c r="A5" s="37"/>
      <c r="B5" s="27"/>
      <c r="C5" s="27"/>
      <c r="D5" s="27"/>
      <c r="E5" s="36" t="s">
        <v>3</v>
      </c>
      <c r="F5" s="36" t="s">
        <v>4</v>
      </c>
    </row>
    <row r="6" spans="1:11" s="9" customFormat="1" ht="15.75" customHeight="1" x14ac:dyDescent="0.25">
      <c r="A6" s="6" t="s">
        <v>9</v>
      </c>
      <c r="B6" s="6" t="s">
        <v>10</v>
      </c>
      <c r="C6" s="7" t="s">
        <v>11</v>
      </c>
      <c r="D6" s="8" t="s">
        <v>12</v>
      </c>
      <c r="E6" s="34"/>
      <c r="F6" s="34"/>
    </row>
    <row r="7" spans="1:11" s="9" customFormat="1" ht="15.75" customHeight="1" x14ac:dyDescent="0.25">
      <c r="A7" s="39"/>
      <c r="B7" s="39"/>
      <c r="C7" s="40"/>
      <c r="D7" s="41"/>
      <c r="E7" s="26"/>
      <c r="F7" s="26"/>
    </row>
    <row r="8" spans="1:11" s="9" customFormat="1" ht="15.75" customHeight="1" x14ac:dyDescent="0.25">
      <c r="A8" s="42" t="s">
        <v>23</v>
      </c>
      <c r="B8" s="39"/>
      <c r="C8" s="40"/>
      <c r="D8" s="41"/>
      <c r="E8" s="26"/>
      <c r="F8" s="26"/>
    </row>
    <row r="9" spans="1:11" s="9" customFormat="1" ht="15.75" customHeight="1" x14ac:dyDescent="0.25">
      <c r="A9" s="39"/>
      <c r="B9" s="39"/>
      <c r="C9" s="40"/>
      <c r="D9" s="41"/>
      <c r="E9" s="26"/>
      <c r="F9" s="26"/>
    </row>
    <row r="10" spans="1:11" s="9" customFormat="1" ht="15.75" customHeight="1" x14ac:dyDescent="0.25">
      <c r="A10" s="30" t="s">
        <v>5</v>
      </c>
      <c r="B10" s="14"/>
      <c r="C10" s="14"/>
      <c r="D10" s="14"/>
      <c r="E10" s="14"/>
      <c r="F10" s="14"/>
    </row>
    <row r="11" spans="1:11" s="9" customFormat="1" ht="15.75" customHeight="1" x14ac:dyDescent="0.25">
      <c r="A11" s="31">
        <v>9013323</v>
      </c>
      <c r="B11" s="31">
        <v>332001</v>
      </c>
      <c r="C11" s="31"/>
      <c r="D11" s="29" t="s">
        <v>13</v>
      </c>
      <c r="E11" s="32">
        <v>445000</v>
      </c>
      <c r="F11" s="32">
        <v>950000</v>
      </c>
    </row>
    <row r="12" spans="1:11" s="9" customFormat="1" ht="15.75" customHeight="1" thickBot="1" x14ac:dyDescent="0.3">
      <c r="A12" s="29"/>
      <c r="B12" s="14"/>
      <c r="C12" s="19"/>
      <c r="D12" s="23" t="s">
        <v>7</v>
      </c>
      <c r="E12" s="33">
        <f>SUBTOTAL(9,E11)</f>
        <v>445000</v>
      </c>
      <c r="F12" s="24"/>
    </row>
    <row r="13" spans="1:11" s="9" customFormat="1" ht="15.75" customHeight="1" thickTop="1" x14ac:dyDescent="0.25">
      <c r="A13" s="28" t="s">
        <v>6</v>
      </c>
      <c r="B13" s="14"/>
      <c r="C13" s="19"/>
      <c r="D13" s="14"/>
      <c r="E13" s="25"/>
      <c r="F13" s="25"/>
    </row>
    <row r="14" spans="1:11" s="9" customFormat="1" ht="15.75" customHeight="1" x14ac:dyDescent="0.25">
      <c r="A14" s="31">
        <v>90100581</v>
      </c>
      <c r="B14" s="14">
        <v>591075</v>
      </c>
      <c r="C14" s="19"/>
      <c r="D14" s="14" t="s">
        <v>31</v>
      </c>
      <c r="E14" s="25">
        <v>445000</v>
      </c>
      <c r="F14" s="25">
        <v>445000</v>
      </c>
    </row>
    <row r="15" spans="1:11" s="9" customFormat="1" ht="15.75" customHeight="1" thickBot="1" x14ac:dyDescent="0.3">
      <c r="A15" s="22"/>
      <c r="B15" s="14"/>
      <c r="C15" s="14"/>
      <c r="D15" s="23" t="s">
        <v>7</v>
      </c>
      <c r="E15" s="33">
        <f>SUM(E14:E14)</f>
        <v>445000</v>
      </c>
      <c r="F15" s="24"/>
    </row>
    <row r="16" spans="1:11" s="9" customFormat="1" ht="15.75" customHeight="1" thickTop="1" x14ac:dyDescent="0.25">
      <c r="A16" s="22"/>
      <c r="B16" s="14"/>
      <c r="C16" s="14"/>
      <c r="D16" s="23"/>
      <c r="E16" s="24"/>
      <c r="F16" s="24"/>
    </row>
    <row r="17" spans="1:11" s="9" customFormat="1" ht="15.75" customHeight="1" x14ac:dyDescent="0.25">
      <c r="A17" s="38" t="s">
        <v>21</v>
      </c>
      <c r="B17" s="14"/>
      <c r="C17" s="14"/>
      <c r="D17" s="14"/>
      <c r="E17" s="35" t="s">
        <v>2</v>
      </c>
      <c r="F17" s="35" t="s">
        <v>8</v>
      </c>
    </row>
    <row r="18" spans="1:11" s="9" customFormat="1" ht="15.75" customHeight="1" x14ac:dyDescent="0.25">
      <c r="A18" s="37"/>
      <c r="B18" s="27"/>
      <c r="C18" s="27"/>
      <c r="D18" s="27"/>
      <c r="E18" s="36" t="s">
        <v>3</v>
      </c>
      <c r="F18" s="36" t="s">
        <v>4</v>
      </c>
    </row>
    <row r="19" spans="1:11" s="9" customFormat="1" ht="15.75" customHeight="1" x14ac:dyDescent="0.25">
      <c r="A19" s="6" t="s">
        <v>9</v>
      </c>
      <c r="B19" s="6" t="s">
        <v>10</v>
      </c>
      <c r="C19" s="7" t="s">
        <v>11</v>
      </c>
      <c r="D19" s="8" t="s">
        <v>12</v>
      </c>
      <c r="E19" s="34"/>
      <c r="F19" s="34"/>
    </row>
    <row r="20" spans="1:11" s="9" customFormat="1" ht="15.75" customHeight="1" x14ac:dyDescent="0.25">
      <c r="A20" s="39"/>
      <c r="B20" s="39"/>
      <c r="C20" s="40"/>
      <c r="D20" s="41"/>
      <c r="E20" s="26"/>
      <c r="F20" s="26"/>
    </row>
    <row r="21" spans="1:11" s="9" customFormat="1" ht="15.75" customHeight="1" x14ac:dyDescent="0.25">
      <c r="A21" s="42" t="s">
        <v>24</v>
      </c>
      <c r="B21" s="39"/>
      <c r="C21" s="40"/>
      <c r="D21" s="41"/>
      <c r="E21" s="26"/>
      <c r="F21" s="26"/>
    </row>
    <row r="22" spans="1:11" s="9" customFormat="1" ht="15.75" customHeight="1" x14ac:dyDescent="0.25">
      <c r="A22" s="39"/>
      <c r="B22" s="39"/>
      <c r="C22" s="40"/>
      <c r="D22" s="41"/>
      <c r="E22" s="26"/>
      <c r="F22" s="26"/>
    </row>
    <row r="23" spans="1:11" s="9" customFormat="1" ht="15.75" customHeight="1" x14ac:dyDescent="0.25">
      <c r="A23" s="30" t="s">
        <v>5</v>
      </c>
      <c r="B23" s="14"/>
      <c r="C23" s="14"/>
      <c r="D23" s="14"/>
      <c r="E23" s="14"/>
      <c r="F23" s="14"/>
    </row>
    <row r="24" spans="1:11" s="9" customFormat="1" ht="15.75" customHeight="1" x14ac:dyDescent="0.25">
      <c r="A24" s="31">
        <v>9413870</v>
      </c>
      <c r="B24" s="31">
        <v>387034</v>
      </c>
      <c r="C24" s="31"/>
      <c r="D24" s="29" t="s">
        <v>22</v>
      </c>
      <c r="E24" s="32">
        <v>1600000</v>
      </c>
      <c r="F24" s="32">
        <v>1600000</v>
      </c>
    </row>
    <row r="25" spans="1:11" s="9" customFormat="1" ht="15.75" customHeight="1" thickBot="1" x14ac:dyDescent="0.3">
      <c r="A25" s="29"/>
      <c r="B25" s="14"/>
      <c r="C25" s="19"/>
      <c r="D25" s="23" t="s">
        <v>7</v>
      </c>
      <c r="E25" s="33">
        <f>SUBTOTAL(9,E24)</f>
        <v>1600000</v>
      </c>
      <c r="F25" s="24"/>
    </row>
    <row r="26" spans="1:11" s="9" customFormat="1" ht="15.75" customHeight="1" thickTop="1" x14ac:dyDescent="0.25">
      <c r="A26" s="28" t="s">
        <v>6</v>
      </c>
      <c r="B26" s="14"/>
      <c r="C26" s="19"/>
      <c r="D26" s="14"/>
      <c r="E26" s="25"/>
      <c r="F26" s="25"/>
    </row>
    <row r="27" spans="1:11" s="9" customFormat="1" ht="15.75" customHeight="1" x14ac:dyDescent="0.25">
      <c r="A27" s="31">
        <v>94100581</v>
      </c>
      <c r="B27" s="14">
        <v>591070</v>
      </c>
      <c r="C27" s="19"/>
      <c r="D27" s="14" t="s">
        <v>15</v>
      </c>
      <c r="E27" s="32">
        <v>1600000</v>
      </c>
      <c r="F27" s="32">
        <v>1600000</v>
      </c>
    </row>
    <row r="28" spans="1:11" s="9" customFormat="1" ht="15.75" customHeight="1" thickBot="1" x14ac:dyDescent="0.3">
      <c r="A28" s="22"/>
      <c r="B28" s="14"/>
      <c r="C28" s="14"/>
      <c r="D28" s="23" t="s">
        <v>7</v>
      </c>
      <c r="E28" s="33">
        <f>SUM(E27:E27)</f>
        <v>1600000</v>
      </c>
      <c r="F28" s="24"/>
    </row>
    <row r="29" spans="1:11" s="9" customFormat="1" ht="15.75" customHeight="1" thickTop="1" x14ac:dyDescent="0.25">
      <c r="A29" s="22"/>
      <c r="B29" s="14"/>
      <c r="C29" s="14"/>
      <c r="D29" s="23"/>
      <c r="E29" s="24"/>
      <c r="F29" s="24"/>
    </row>
    <row r="30" spans="1:11" s="18" customFormat="1" ht="15.75" customHeight="1" x14ac:dyDescent="0.25">
      <c r="A30" s="5"/>
      <c r="B30" s="21"/>
      <c r="D30" s="15"/>
      <c r="E30" s="24"/>
      <c r="F30" s="16"/>
      <c r="G30" s="20"/>
      <c r="H30" s="20"/>
      <c r="I30" s="20"/>
      <c r="J30" s="20"/>
      <c r="K30" s="17"/>
    </row>
    <row r="31" spans="1:11" s="9" customFormat="1" ht="15.75" customHeight="1" x14ac:dyDescent="0.25">
      <c r="A31" s="38" t="s">
        <v>1</v>
      </c>
      <c r="B31" s="22"/>
      <c r="C31" s="22"/>
      <c r="D31" s="22"/>
      <c r="F31" s="26"/>
    </row>
    <row r="32" spans="1:11" s="9" customFormat="1" ht="15.75" customHeight="1" x14ac:dyDescent="0.25">
      <c r="A32" s="38"/>
      <c r="B32" s="22"/>
      <c r="C32" s="22"/>
      <c r="D32" s="22"/>
      <c r="F32" s="26"/>
    </row>
    <row r="33" spans="1:6" s="9" customFormat="1" ht="15.75" customHeight="1" x14ac:dyDescent="0.25">
      <c r="A33" s="37" t="s">
        <v>25</v>
      </c>
      <c r="B33" s="27"/>
      <c r="C33" s="27"/>
      <c r="D33" s="27"/>
      <c r="E33" s="36" t="s">
        <v>3</v>
      </c>
      <c r="F33" s="36" t="s">
        <v>4</v>
      </c>
    </row>
    <row r="34" spans="1:6" s="9" customFormat="1" ht="15.75" customHeight="1" x14ac:dyDescent="0.25">
      <c r="A34" s="6" t="s">
        <v>9</v>
      </c>
      <c r="B34" s="6" t="s">
        <v>10</v>
      </c>
      <c r="C34" s="7" t="s">
        <v>11</v>
      </c>
      <c r="D34" s="8" t="s">
        <v>12</v>
      </c>
      <c r="E34" s="34"/>
      <c r="F34" s="34"/>
    </row>
    <row r="35" spans="1:6" s="9" customFormat="1" ht="15.75" customHeight="1" x14ac:dyDescent="0.25">
      <c r="A35" s="39"/>
      <c r="B35" s="39"/>
      <c r="C35" s="40"/>
      <c r="D35" s="41"/>
      <c r="E35" s="26"/>
      <c r="F35" s="26"/>
    </row>
    <row r="36" spans="1:6" s="9" customFormat="1" ht="15.75" customHeight="1" x14ac:dyDescent="0.25">
      <c r="A36" s="38" t="s">
        <v>30</v>
      </c>
      <c r="B36" s="22"/>
      <c r="C36" s="22"/>
      <c r="D36" s="22"/>
      <c r="F36" s="26"/>
    </row>
    <row r="37" spans="1:6" s="9" customFormat="1" ht="15.75" customHeight="1" x14ac:dyDescent="0.25">
      <c r="A37" s="39"/>
      <c r="B37" s="39"/>
      <c r="C37" s="40"/>
      <c r="D37" s="41"/>
      <c r="E37" s="26"/>
      <c r="F37" s="26"/>
    </row>
    <row r="38" spans="1:6" s="9" customFormat="1" ht="15.75" customHeight="1" x14ac:dyDescent="0.25">
      <c r="A38" s="30" t="s">
        <v>5</v>
      </c>
      <c r="B38" s="14"/>
      <c r="C38" s="14"/>
      <c r="D38" s="14"/>
      <c r="E38" s="14"/>
      <c r="F38" s="14"/>
    </row>
    <row r="39" spans="1:6" s="9" customFormat="1" ht="15.75" customHeight="1" x14ac:dyDescent="0.25">
      <c r="A39" s="31">
        <v>310810</v>
      </c>
      <c r="B39" s="31">
        <v>381000</v>
      </c>
      <c r="C39" s="43">
        <v>10099</v>
      </c>
      <c r="D39" s="29" t="s">
        <v>16</v>
      </c>
      <c r="E39" s="32">
        <v>-38000</v>
      </c>
      <c r="F39" s="32">
        <v>151833</v>
      </c>
    </row>
    <row r="40" spans="1:6" s="9" customFormat="1" ht="15.75" customHeight="1" thickBot="1" x14ac:dyDescent="0.3">
      <c r="A40" s="29"/>
      <c r="B40" s="14"/>
      <c r="C40" s="19"/>
      <c r="D40" s="23" t="s">
        <v>7</v>
      </c>
      <c r="E40" s="33">
        <f>SUM(E39:E39)</f>
        <v>-38000</v>
      </c>
      <c r="F40" s="24"/>
    </row>
    <row r="41" spans="1:6" s="9" customFormat="1" ht="15.75" customHeight="1" thickTop="1" x14ac:dyDescent="0.25">
      <c r="A41" s="28" t="s">
        <v>6</v>
      </c>
      <c r="B41" s="14"/>
      <c r="C41" s="19"/>
      <c r="D41" s="14"/>
      <c r="E41" s="25"/>
      <c r="F41" s="25"/>
    </row>
    <row r="42" spans="1:6" s="9" customFormat="1" ht="15.75" customHeight="1" x14ac:dyDescent="0.25">
      <c r="A42" s="31">
        <v>31019</v>
      </c>
      <c r="B42" s="14">
        <v>590300</v>
      </c>
      <c r="C42" s="19">
        <v>10099</v>
      </c>
      <c r="D42" s="14" t="s">
        <v>26</v>
      </c>
      <c r="E42" s="25">
        <v>-38000</v>
      </c>
      <c r="F42" s="25">
        <v>151833</v>
      </c>
    </row>
    <row r="43" spans="1:6" s="9" customFormat="1" ht="15.75" customHeight="1" thickBot="1" x14ac:dyDescent="0.3">
      <c r="A43" s="22"/>
      <c r="B43" s="14"/>
      <c r="C43" s="14"/>
      <c r="D43" s="23" t="s">
        <v>7</v>
      </c>
      <c r="E43" s="33">
        <f>SUBTOTAL(9,E42)</f>
        <v>-38000</v>
      </c>
      <c r="F43" s="24"/>
    </row>
    <row r="44" spans="1:6" s="9" customFormat="1" ht="15.75" customHeight="1" thickTop="1" x14ac:dyDescent="0.25">
      <c r="A44" s="38"/>
      <c r="B44" s="22"/>
      <c r="C44" s="22"/>
      <c r="D44" s="22"/>
      <c r="F44" s="26"/>
    </row>
    <row r="45" spans="1:6" s="9" customFormat="1" ht="15.75" customHeight="1" x14ac:dyDescent="0.25">
      <c r="B45" s="14"/>
      <c r="C45" s="14"/>
      <c r="D45" s="14"/>
      <c r="E45" s="35" t="s">
        <v>2</v>
      </c>
      <c r="F45" s="35" t="s">
        <v>8</v>
      </c>
    </row>
    <row r="46" spans="1:6" s="9" customFormat="1" ht="15.75" customHeight="1" x14ac:dyDescent="0.25">
      <c r="A46" s="37" t="s">
        <v>32</v>
      </c>
      <c r="B46" s="27"/>
      <c r="C46" s="27"/>
      <c r="D46" s="27"/>
      <c r="E46" s="36" t="s">
        <v>3</v>
      </c>
      <c r="F46" s="36" t="s">
        <v>4</v>
      </c>
    </row>
    <row r="47" spans="1:6" s="9" customFormat="1" ht="15.75" customHeight="1" x14ac:dyDescent="0.25">
      <c r="A47" s="6" t="s">
        <v>9</v>
      </c>
      <c r="B47" s="6" t="s">
        <v>10</v>
      </c>
      <c r="C47" s="7" t="s">
        <v>11</v>
      </c>
      <c r="D47" s="8" t="s">
        <v>12</v>
      </c>
      <c r="E47" s="34"/>
      <c r="F47" s="34"/>
    </row>
    <row r="48" spans="1:6" s="9" customFormat="1" ht="15.75" customHeight="1" x14ac:dyDescent="0.25">
      <c r="A48" s="30" t="s">
        <v>5</v>
      </c>
      <c r="B48" s="14"/>
      <c r="C48" s="14"/>
      <c r="D48" s="14"/>
      <c r="E48" s="14"/>
      <c r="F48" s="14"/>
    </row>
    <row r="49" spans="1:11" s="9" customFormat="1" ht="15.75" customHeight="1" x14ac:dyDescent="0.25">
      <c r="A49" s="30"/>
      <c r="B49" s="14"/>
      <c r="C49" s="14"/>
      <c r="D49" s="14"/>
      <c r="E49" s="14"/>
      <c r="F49" s="14"/>
    </row>
    <row r="50" spans="1:11" s="9" customFormat="1" ht="15.75" customHeight="1" x14ac:dyDescent="0.25">
      <c r="A50" s="31">
        <v>317810</v>
      </c>
      <c r="B50" s="31">
        <v>381041</v>
      </c>
      <c r="C50" s="31">
        <v>10621</v>
      </c>
      <c r="D50" s="29" t="s">
        <v>18</v>
      </c>
      <c r="E50" s="32">
        <v>445000</v>
      </c>
      <c r="F50" s="32">
        <v>445000</v>
      </c>
    </row>
    <row r="51" spans="1:11" s="9" customFormat="1" ht="15.75" customHeight="1" x14ac:dyDescent="0.25">
      <c r="A51" s="31">
        <v>317810</v>
      </c>
      <c r="B51" s="31">
        <v>381000</v>
      </c>
      <c r="C51" s="31">
        <v>10621</v>
      </c>
      <c r="D51" s="29" t="s">
        <v>29</v>
      </c>
      <c r="E51" s="32">
        <v>38000</v>
      </c>
      <c r="F51" s="32">
        <v>38000</v>
      </c>
    </row>
    <row r="52" spans="1:11" s="9" customFormat="1" ht="15.75" customHeight="1" x14ac:dyDescent="0.25">
      <c r="A52" s="31">
        <v>317810</v>
      </c>
      <c r="B52" s="31">
        <v>381017</v>
      </c>
      <c r="C52" s="31">
        <v>10621</v>
      </c>
      <c r="D52" s="29" t="s">
        <v>28</v>
      </c>
      <c r="E52" s="32">
        <v>175000</v>
      </c>
      <c r="F52" s="32">
        <v>175000</v>
      </c>
    </row>
    <row r="53" spans="1:11" s="9" customFormat="1" ht="15.75" customHeight="1" x14ac:dyDescent="0.25">
      <c r="A53" s="31">
        <v>317810</v>
      </c>
      <c r="B53" s="31">
        <v>381006</v>
      </c>
      <c r="C53" s="31">
        <v>10621</v>
      </c>
      <c r="D53" s="29" t="s">
        <v>19</v>
      </c>
      <c r="E53" s="32">
        <v>1600000</v>
      </c>
      <c r="F53" s="32">
        <v>1600000</v>
      </c>
    </row>
    <row r="54" spans="1:11" s="9" customFormat="1" ht="15.75" customHeight="1" thickBot="1" x14ac:dyDescent="0.3">
      <c r="A54" s="29"/>
      <c r="B54" s="14"/>
      <c r="C54" s="19"/>
      <c r="D54" s="23" t="s">
        <v>7</v>
      </c>
      <c r="E54" s="33">
        <f>SUM(E50:E53)</f>
        <v>2258000</v>
      </c>
      <c r="F54" s="24"/>
    </row>
    <row r="55" spans="1:11" s="9" customFormat="1" ht="15.75" customHeight="1" thickTop="1" x14ac:dyDescent="0.25">
      <c r="A55" s="28" t="s">
        <v>6</v>
      </c>
      <c r="B55" s="14"/>
      <c r="C55" s="19"/>
      <c r="D55" s="14"/>
      <c r="E55" s="25"/>
      <c r="F55" s="25"/>
    </row>
    <row r="56" spans="1:11" s="9" customFormat="1" ht="15.75" customHeight="1" x14ac:dyDescent="0.25">
      <c r="A56" s="31">
        <v>31772</v>
      </c>
      <c r="B56" s="14">
        <v>563010</v>
      </c>
      <c r="C56" s="19">
        <v>10621</v>
      </c>
      <c r="D56" s="14" t="s">
        <v>27</v>
      </c>
      <c r="E56" s="25">
        <v>110000</v>
      </c>
      <c r="F56" s="25">
        <v>110000</v>
      </c>
    </row>
    <row r="57" spans="1:11" s="9" customFormat="1" ht="15.75" customHeight="1" x14ac:dyDescent="0.25">
      <c r="A57" s="31">
        <v>31772</v>
      </c>
      <c r="B57" s="14">
        <v>563000</v>
      </c>
      <c r="C57" s="19">
        <v>10621</v>
      </c>
      <c r="D57" s="14" t="s">
        <v>14</v>
      </c>
      <c r="E57" s="25">
        <f>E54-E56</f>
        <v>2148000</v>
      </c>
      <c r="F57" s="25">
        <v>2148000</v>
      </c>
    </row>
    <row r="58" spans="1:11" s="9" customFormat="1" ht="15.75" customHeight="1" thickBot="1" x14ac:dyDescent="0.3">
      <c r="A58" s="22"/>
      <c r="B58" s="14"/>
      <c r="C58" s="14"/>
      <c r="D58" s="23" t="s">
        <v>7</v>
      </c>
      <c r="E58" s="33">
        <f>SUBTOTAL(9,E56:E57)</f>
        <v>2258000</v>
      </c>
      <c r="F58" s="24"/>
    </row>
    <row r="59" spans="1:11" s="9" customFormat="1" ht="15.75" customHeight="1" thickTop="1" x14ac:dyDescent="0.25">
      <c r="A59" s="22"/>
      <c r="B59" s="14"/>
      <c r="C59" s="14"/>
      <c r="D59" s="23"/>
      <c r="E59" s="25"/>
      <c r="F59" s="25"/>
    </row>
    <row r="60" spans="1:11" s="18" customFormat="1" ht="15.75" customHeight="1" thickBot="1" x14ac:dyDescent="0.3">
      <c r="A60" s="5"/>
      <c r="B60" s="21"/>
      <c r="D60" s="15" t="s">
        <v>17</v>
      </c>
      <c r="E60" s="33">
        <f>E58+E43</f>
        <v>2220000</v>
      </c>
      <c r="F60" s="16"/>
      <c r="G60" s="20"/>
      <c r="H60" s="20"/>
      <c r="I60" s="20"/>
      <c r="J60" s="20"/>
      <c r="K60" s="17"/>
    </row>
    <row r="61" spans="1:11" ht="15.75" thickTop="1" x14ac:dyDescent="0.25"/>
    <row r="62" spans="1:11" x14ac:dyDescent="0.25">
      <c r="E62" s="3"/>
    </row>
  </sheetData>
  <pageMargins left="0.7" right="0.7" top="0.75" bottom="0.75" header="0.3" footer="0.3"/>
  <pageSetup scale="98" fitToHeight="0"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elizabeth.sack</cp:lastModifiedBy>
  <cp:lastPrinted>2022-03-31T14:20:22Z</cp:lastPrinted>
  <dcterms:created xsi:type="dcterms:W3CDTF">2020-07-27T15:26:27Z</dcterms:created>
  <dcterms:modified xsi:type="dcterms:W3CDTF">2022-04-13T20:01:38Z</dcterms:modified>
</cp:coreProperties>
</file>