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5 Amendments\City Council\Post Meeting Documents\12-10-24\"/>
    </mc:Choice>
  </mc:AlternateContent>
  <xr:revisionPtr revIDLastSave="0" documentId="13_ncr:1_{81481361-A291-485E-9273-CB4873AB32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Attachment A" sheetId="5" r:id="rId1"/>
  </sheets>
  <definedNames>
    <definedName name="_xlnm.Print_Area" localSheetId="0">'Budget Attachment A'!$A$1:$F$95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E12" i="5"/>
  <c r="F10" i="5"/>
  <c r="E7" i="5"/>
  <c r="E79" i="5"/>
  <c r="E72" i="5"/>
  <c r="E55" i="5"/>
  <c r="E44" i="5"/>
  <c r="E89" i="5"/>
  <c r="E39" i="5"/>
  <c r="E29" i="5"/>
  <c r="E50" i="5"/>
  <c r="E19" i="5"/>
  <c r="E83" i="5" l="1"/>
  <c r="E93" i="5"/>
  <c r="E33" i="5"/>
  <c r="E61" i="5" l="1"/>
  <c r="E65" i="5" l="1"/>
</calcChain>
</file>

<file path=xl/sharedStrings.xml><?xml version="1.0" encoding="utf-8"?>
<sst xmlns="http://schemas.openxmlformats.org/spreadsheetml/2006/main" count="166" uniqueCount="37">
  <si>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</si>
  <si>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</si>
  <si>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</si>
  <si>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</si>
  <si>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</si>
  <si>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</si>
  <si>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</si>
  <si>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</si>
  <si>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</si>
  <si>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</si>
  <si>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</si>
  <si>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</si>
  <si>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311 - General Projects</t>
  </si>
  <si>
    <t>GENERAL FUND</t>
  </si>
  <si>
    <t>American Rescue Plan Act</t>
  </si>
  <si>
    <t>Inter to (311) ARPA</t>
  </si>
  <si>
    <t>Inter in (001) GF ARPA</t>
  </si>
  <si>
    <t>10723 - Ballard Park Restroom Replacement</t>
  </si>
  <si>
    <t>Building - Design</t>
  </si>
  <si>
    <t>Inter to (368) ARPA</t>
  </si>
  <si>
    <t>Machinery &amp; Equipment</t>
  </si>
  <si>
    <t>10023 - ARPA Cybersecurity</t>
  </si>
  <si>
    <t>10624 - Front Street Park Restroom Replacement</t>
  </si>
  <si>
    <t>31772</t>
  </si>
  <si>
    <t>562000</t>
  </si>
  <si>
    <t>Buildings</t>
  </si>
  <si>
    <t>11823 - ARPA Tennis &amp; Ballfield Lighting</t>
  </si>
  <si>
    <t>Building Improvements</t>
  </si>
  <si>
    <t>12120 - Computer Aided Dispatch System</t>
  </si>
  <si>
    <t>14123 - Bignonia Ave Culvert Replacement</t>
  </si>
  <si>
    <t>Inter in (430) Stormwater</t>
  </si>
  <si>
    <t>Infrastructure - Drainage</t>
  </si>
  <si>
    <t>Reserve Future Project</t>
  </si>
  <si>
    <t>14124 - Palmwood Pipelining</t>
  </si>
  <si>
    <t>STORMWATER UTILITY FUND</t>
  </si>
  <si>
    <t>Inter in (001) GF</t>
  </si>
  <si>
    <t>Inter to (311) General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</si>
</sst>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omic Sans MS"/>
      <family val="4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3" fillId="0" borderId="0"/>
  </cellStyleXfs>
  <cellXfs count="73">
    <xf numFmtId="0" fontId="0" fillId="0" borderId="0" xfId="0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37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37" fontId="25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/>
    <xf numFmtId="0" fontId="25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>
      <alignment horizontal="center" vertical="center"/>
    </xf>
    <xf numFmtId="37" fontId="28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49" fontId="29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37" fontId="27" fillId="0" borderId="1" xfId="0" applyNumberFormat="1" applyFont="1" applyFill="1" applyBorder="1" applyAlignment="1">
      <alignment horizontal="center" vertical="center"/>
    </xf>
    <xf numFmtId="40" fontId="20" fillId="0" borderId="0" xfId="44" applyNumberFormat="1" applyFont="1" applyFill="1" applyBorder="1" applyAlignment="1">
      <alignment horizontal="left"/>
    </xf>
    <xf numFmtId="41" fontId="20" fillId="0" borderId="0" xfId="44" applyNumberFormat="1" applyFont="1" applyFill="1" applyBorder="1" applyAlignment="1">
      <alignment horizontal="left"/>
    </xf>
    <xf numFmtId="37" fontId="21" fillId="0" borderId="0" xfId="0" applyNumberFormat="1" applyFont="1" applyFill="1" applyBorder="1" applyAlignment="1">
      <alignment horizontal="left"/>
    </xf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right"/>
    </xf>
    <xf numFmtId="41" fontId="29" fillId="0" borderId="11" xfId="0" applyNumberFormat="1" applyFont="1" applyBorder="1" applyAlignment="1"/>
    <xf numFmtId="41" fontId="20" fillId="0" borderId="0" xfId="0" applyNumberFormat="1" applyFont="1" applyBorder="1" applyAlignment="1"/>
    <xf numFmtId="37" fontId="25" fillId="0" borderId="0" xfId="0" applyNumberFormat="1" applyFont="1" applyFill="1" applyBorder="1" applyAlignment="1">
      <alignment horizontal="right"/>
    </xf>
    <xf numFmtId="0" fontId="20" fillId="0" borderId="0" xfId="0" applyFont="1" applyBorder="1" applyAlignment="1"/>
    <xf numFmtId="0" fontId="25" fillId="0" borderId="0" xfId="0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37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/>
    <xf numFmtId="0" fontId="31" fillId="0" borderId="0" xfId="0" applyFont="1" applyBorder="1" applyAlignment="1">
      <alignment horizontal="center"/>
    </xf>
    <xf numFmtId="41" fontId="31" fillId="0" borderId="0" xfId="0" applyNumberFormat="1" applyFont="1" applyBorder="1" applyAlignment="1"/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right" vertical="center"/>
    </xf>
    <xf numFmtId="37" fontId="33" fillId="0" borderId="1" xfId="0" applyNumberFormat="1" applyFont="1" applyFill="1" applyBorder="1" applyAlignment="1">
      <alignment vertical="center"/>
    </xf>
    <xf numFmtId="37" fontId="21" fillId="0" borderId="1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37" fontId="33" fillId="0" borderId="0" xfId="0" applyNumberFormat="1" applyFont="1" applyFill="1" applyBorder="1" applyAlignment="1">
      <alignment vertical="center"/>
    </xf>
    <xf numFmtId="37" fontId="21" fillId="0" borderId="0" xfId="0" applyNumberFormat="1" applyFont="1" applyFill="1" applyBorder="1" applyAlignment="1">
      <alignment vertical="center"/>
    </xf>
    <xf numFmtId="49" fontId="23" fillId="0" borderId="11" xfId="0" applyNumberFormat="1" applyFont="1" applyFill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9" fontId="34" fillId="0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vertical="center"/>
    </xf>
    <xf numFmtId="40" fontId="2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37" fontId="35" fillId="0" borderId="0" xfId="0" applyNumberFormat="1" applyFont="1" applyFill="1" applyBorder="1" applyAlignment="1">
      <alignment horizontal="center" vertical="center"/>
    </xf>
    <xf numFmtId="37" fontId="1" fillId="0" borderId="0" xfId="0" applyNumberFormat="1" applyFont="1" applyFill="1" applyBorder="1" applyAlignment="1">
      <alignment horizontal="right" vertical="center"/>
    </xf>
    <xf numFmtId="41" fontId="20" fillId="0" borderId="12" xfId="44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49" fontId="21" fillId="0" borderId="0" xfId="0" applyNumberFormat="1" applyFont="1" applyFill="1" applyBorder="1" applyAlignment="1">
      <alignment horizontal="left"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view="pageBreakPreview" zoomScaleNormal="100" zoomScaleSheetLayoutView="100" workbookViewId="0">
      <selection activeCell="G11" sqref="G11"/>
    </sheetView>
  </sheetViews>
  <sheetFormatPr defaultColWidth="9.140625" defaultRowHeight="15.95" customHeight="1" x14ac:dyDescent="0.2"/>
  <cols>
    <col min="1" max="1" width="9.85546875" style="8" customWidth="1"/>
    <col min="2" max="2" width="8.42578125" style="8" customWidth="1"/>
    <col min="3" max="3" width="7.7109375" style="72" customWidth="1"/>
    <col min="4" max="4" width="30.42578125" style="12" customWidth="1"/>
    <col min="5" max="5" width="13.140625" style="57" bestFit="1" customWidth="1"/>
    <col min="6" max="6" width="15" style="57" customWidth="1"/>
    <col min="7" max="7" width="11.42578125" style="11" customWidth="1"/>
    <col min="8" max="8" width="15.7109375" style="12" bestFit="1" customWidth="1"/>
    <col min="9" max="9" width="9.85546875" style="12" bestFit="1" customWidth="1"/>
    <col min="10" max="10" width="15.28515625" style="12" bestFit="1" customWidth="1"/>
    <col min="11" max="11" width="12" style="12" bestFit="1" customWidth="1"/>
    <col min="12" max="12" width="9.140625" style="12"/>
    <col min="13" max="13" width="12.28515625" style="12" bestFit="1" customWidth="1"/>
    <col min="14" max="14" width="9.140625" style="12"/>
    <col min="15" max="17" width="14.7109375" style="12" bestFit="1" customWidth="1"/>
    <col min="18" max="16384" width="9.140625" style="12"/>
  </cols>
  <sheetData>
    <row r="1" spans="1:12" ht="15.95" customHeight="1" x14ac:dyDescent="0.2">
      <c r="B1" s="9"/>
      <c r="C1" s="9"/>
      <c r="D1" s="10" t="s">
        <v>1</v>
      </c>
      <c r="E1" s="9"/>
      <c r="F1" s="9"/>
    </row>
    <row r="2" spans="1:12" ht="15.95" customHeight="1" x14ac:dyDescent="0.2">
      <c r="A2" s="13"/>
      <c r="B2" s="14"/>
      <c r="C2" s="14"/>
      <c r="D2" s="14"/>
      <c r="E2" s="14"/>
      <c r="F2" s="14"/>
    </row>
    <row r="3" spans="1:12" s="19" customFormat="1" ht="26.25" customHeight="1" x14ac:dyDescent="0.25">
      <c r="A3" s="15" t="s">
        <v>13</v>
      </c>
      <c r="B3" s="16"/>
      <c r="C3" s="15"/>
      <c r="D3" s="16"/>
      <c r="E3" s="15"/>
      <c r="F3" s="16"/>
      <c r="G3" s="17"/>
      <c r="H3" s="1"/>
      <c r="I3" s="18"/>
      <c r="J3" s="18"/>
      <c r="K3" s="18"/>
      <c r="L3" s="18"/>
    </row>
    <row r="4" spans="1:12" ht="28.5" customHeight="1" x14ac:dyDescent="0.25">
      <c r="A4" s="20" t="s">
        <v>6</v>
      </c>
      <c r="B4" s="21"/>
      <c r="C4" s="12"/>
      <c r="E4" s="22"/>
      <c r="F4" s="22"/>
      <c r="G4" s="23"/>
      <c r="H4" s="2"/>
      <c r="I4" s="24"/>
      <c r="J4" s="24"/>
      <c r="K4" s="24"/>
      <c r="L4" s="24"/>
    </row>
    <row r="5" spans="1:12" ht="15.95" customHeight="1" x14ac:dyDescent="0.25">
      <c r="A5" s="25" t="s">
        <v>2</v>
      </c>
      <c r="B5" s="25" t="s">
        <v>3</v>
      </c>
      <c r="C5" s="26" t="s">
        <v>4</v>
      </c>
      <c r="D5" s="27" t="s">
        <v>5</v>
      </c>
      <c r="E5" s="28" t="s">
        <v>10</v>
      </c>
      <c r="F5" s="28" t="s">
        <v>11</v>
      </c>
      <c r="H5" s="1"/>
      <c r="I5" s="18"/>
      <c r="J5" s="18"/>
      <c r="K5" s="18"/>
      <c r="L5" s="18"/>
    </row>
    <row r="6" spans="1:12" ht="15.95" customHeight="1" x14ac:dyDescent="0.25">
      <c r="A6" s="6">
        <v>9013323</v>
      </c>
      <c r="B6" s="6">
        <v>332001</v>
      </c>
      <c r="C6" s="7"/>
      <c r="D6" s="29" t="s">
        <v>14</v>
      </c>
      <c r="E6" s="30">
        <v>6536496.9400000004</v>
      </c>
      <c r="F6" s="30">
        <v>6536496.9400000004</v>
      </c>
      <c r="G6" s="31"/>
      <c r="H6" s="1"/>
      <c r="I6" s="18"/>
      <c r="J6" s="18"/>
      <c r="K6" s="18"/>
      <c r="L6" s="18"/>
    </row>
    <row r="7" spans="1:12" s="40" customFormat="1" ht="15.95" customHeight="1" x14ac:dyDescent="0.25">
      <c r="A7" s="32"/>
      <c r="B7" s="33"/>
      <c r="C7" s="34"/>
      <c r="D7" s="35" t="s">
        <v>7</v>
      </c>
      <c r="E7" s="36">
        <f>SUBTOTAL(9,E6:E6)</f>
        <v>6536496.9400000004</v>
      </c>
      <c r="F7" s="37"/>
      <c r="G7" s="38"/>
      <c r="H7" s="3"/>
      <c r="I7" s="39"/>
      <c r="J7" s="39"/>
      <c r="K7" s="39"/>
      <c r="L7" s="39"/>
    </row>
    <row r="8" spans="1:12" s="46" customFormat="1" ht="28.5" customHeight="1" x14ac:dyDescent="0.25">
      <c r="A8" s="41" t="s">
        <v>0</v>
      </c>
      <c r="B8" s="42"/>
      <c r="C8" s="43"/>
      <c r="D8" s="44"/>
      <c r="E8" s="37"/>
      <c r="F8" s="37"/>
      <c r="G8" s="45"/>
      <c r="H8" s="3"/>
      <c r="I8" s="39"/>
      <c r="J8" s="39"/>
      <c r="K8" s="39"/>
      <c r="L8" s="39"/>
    </row>
    <row r="9" spans="1:12" s="46" customFormat="1" ht="15.95" customHeight="1" x14ac:dyDescent="0.25">
      <c r="A9" s="25" t="s">
        <v>2</v>
      </c>
      <c r="B9" s="25" t="s">
        <v>3</v>
      </c>
      <c r="C9" s="26" t="s">
        <v>4</v>
      </c>
      <c r="D9" s="27" t="s">
        <v>5</v>
      </c>
      <c r="E9" s="28" t="s">
        <v>10</v>
      </c>
      <c r="F9" s="28" t="s">
        <v>11</v>
      </c>
      <c r="G9" s="45"/>
      <c r="H9" s="3"/>
      <c r="I9" s="39"/>
      <c r="J9" s="39"/>
      <c r="K9" s="39"/>
      <c r="L9" s="39"/>
    </row>
    <row r="10" spans="1:12" s="46" customFormat="1" ht="15.95" customHeight="1" x14ac:dyDescent="0.25">
      <c r="A10" s="6">
        <v>90100581</v>
      </c>
      <c r="B10" s="6">
        <v>591075</v>
      </c>
      <c r="C10" s="7"/>
      <c r="D10" s="29" t="s">
        <v>15</v>
      </c>
      <c r="E10" s="30">
        <v>3352721.06</v>
      </c>
      <c r="F10" s="30">
        <f>3352721+183775.88</f>
        <v>3536496.88</v>
      </c>
      <c r="G10" s="45"/>
      <c r="H10" s="3"/>
      <c r="I10" s="39"/>
      <c r="J10" s="39"/>
      <c r="K10" s="39"/>
      <c r="L10" s="39"/>
    </row>
    <row r="11" spans="1:12" s="46" customFormat="1" ht="15.95" customHeight="1" x14ac:dyDescent="0.25">
      <c r="A11" s="6">
        <v>90100581</v>
      </c>
      <c r="B11" s="6">
        <v>591305</v>
      </c>
      <c r="C11" s="7"/>
      <c r="D11" s="29" t="s">
        <v>19</v>
      </c>
      <c r="E11" s="30">
        <v>2000000</v>
      </c>
      <c r="F11" s="30">
        <v>2000000</v>
      </c>
      <c r="G11" s="31"/>
      <c r="H11" s="3"/>
      <c r="I11" s="39"/>
      <c r="J11" s="39"/>
      <c r="K11" s="39"/>
      <c r="L11" s="39"/>
    </row>
    <row r="12" spans="1:12" s="40" customFormat="1" ht="15.95" customHeight="1" x14ac:dyDescent="0.25">
      <c r="A12" s="32"/>
      <c r="B12" s="47"/>
      <c r="C12" s="34"/>
      <c r="D12" s="35" t="s">
        <v>9</v>
      </c>
      <c r="E12" s="36">
        <f>SUBTOTAL(9,E10:E11)</f>
        <v>5352721.0600000005</v>
      </c>
      <c r="F12" s="48"/>
      <c r="G12" s="38"/>
      <c r="H12" s="5"/>
      <c r="I12" s="5"/>
      <c r="J12" s="5"/>
      <c r="K12" s="5"/>
      <c r="L12" s="39"/>
    </row>
    <row r="13" spans="1:12" ht="15.95" customHeight="1" x14ac:dyDescent="0.25">
      <c r="A13" s="49"/>
      <c r="B13" s="50"/>
      <c r="C13" s="51"/>
      <c r="D13" s="52"/>
      <c r="E13" s="53"/>
      <c r="F13" s="54"/>
      <c r="H13" s="4"/>
      <c r="I13" s="4"/>
      <c r="J13" s="4"/>
      <c r="K13" s="4"/>
      <c r="L13" s="18"/>
    </row>
    <row r="14" spans="1:12" s="19" customFormat="1" ht="26.25" customHeight="1" x14ac:dyDescent="0.25">
      <c r="A14" s="15" t="s">
        <v>34</v>
      </c>
      <c r="B14" s="16"/>
      <c r="C14" s="15"/>
      <c r="D14" s="16"/>
      <c r="E14" s="15"/>
      <c r="F14" s="16"/>
      <c r="G14" s="17"/>
      <c r="H14" s="1"/>
      <c r="I14" s="18"/>
      <c r="J14" s="18"/>
      <c r="K14" s="18"/>
      <c r="L14" s="18"/>
    </row>
    <row r="15" spans="1:12" s="46" customFormat="1" ht="28.5" customHeight="1" x14ac:dyDescent="0.25">
      <c r="A15" s="41" t="s">
        <v>0</v>
      </c>
      <c r="B15" s="42"/>
      <c r="C15" s="43"/>
      <c r="D15" s="44"/>
      <c r="E15" s="37"/>
      <c r="F15" s="37"/>
      <c r="G15" s="45"/>
      <c r="H15" s="3"/>
      <c r="I15" s="39"/>
      <c r="J15" s="39"/>
      <c r="K15" s="39"/>
      <c r="L15" s="39"/>
    </row>
    <row r="16" spans="1:12" s="46" customFormat="1" ht="15.95" customHeight="1" x14ac:dyDescent="0.25">
      <c r="A16" s="25" t="s">
        <v>2</v>
      </c>
      <c r="B16" s="25" t="s">
        <v>3</v>
      </c>
      <c r="C16" s="26" t="s">
        <v>4</v>
      </c>
      <c r="D16" s="27" t="s">
        <v>5</v>
      </c>
      <c r="E16" s="28" t="s">
        <v>10</v>
      </c>
      <c r="F16" s="28" t="s">
        <v>11</v>
      </c>
      <c r="G16" s="45"/>
      <c r="H16" s="3"/>
      <c r="I16" s="39"/>
      <c r="J16" s="39"/>
      <c r="K16" s="39"/>
      <c r="L16" s="39"/>
    </row>
    <row r="17" spans="1:12" s="46" customFormat="1" ht="15.95" customHeight="1" x14ac:dyDescent="0.25">
      <c r="A17" s="6">
        <v>58200581</v>
      </c>
      <c r="B17" s="6">
        <v>591070</v>
      </c>
      <c r="C17" s="7"/>
      <c r="D17" s="29" t="s">
        <v>36</v>
      </c>
      <c r="E17" s="30">
        <v>222955</v>
      </c>
      <c r="F17" s="30">
        <v>270955</v>
      </c>
      <c r="G17" s="45"/>
      <c r="H17" s="3"/>
      <c r="I17" s="39"/>
      <c r="J17" s="39"/>
      <c r="K17" s="39"/>
      <c r="L17" s="39"/>
    </row>
    <row r="18" spans="1:12" s="46" customFormat="1" ht="15.95" customHeight="1" x14ac:dyDescent="0.25">
      <c r="A18" s="6">
        <v>58200541</v>
      </c>
      <c r="B18" s="6">
        <v>590340</v>
      </c>
      <c r="C18" s="7"/>
      <c r="D18" s="29" t="s">
        <v>32</v>
      </c>
      <c r="E18" s="30">
        <v>-222955</v>
      </c>
      <c r="F18" s="30">
        <f>374365+E18</f>
        <v>151410</v>
      </c>
      <c r="G18" s="45"/>
      <c r="H18" s="3"/>
      <c r="I18" s="39"/>
      <c r="J18" s="39"/>
      <c r="K18" s="39"/>
      <c r="L18" s="39"/>
    </row>
    <row r="19" spans="1:12" s="40" customFormat="1" ht="15.95" customHeight="1" x14ac:dyDescent="0.25">
      <c r="A19" s="32"/>
      <c r="B19" s="47"/>
      <c r="C19" s="34"/>
      <c r="D19" s="35" t="s">
        <v>9</v>
      </c>
      <c r="E19" s="36">
        <f>SUBTOTAL(9,E17:E18)</f>
        <v>0</v>
      </c>
      <c r="F19" s="48"/>
      <c r="G19" s="38"/>
      <c r="H19" s="5"/>
      <c r="I19" s="5"/>
      <c r="J19" s="5"/>
      <c r="K19" s="5"/>
      <c r="L19" s="39"/>
    </row>
    <row r="20" spans="1:12" ht="15.95" customHeight="1" x14ac:dyDescent="0.25">
      <c r="A20" s="21"/>
      <c r="C20" s="12"/>
      <c r="D20" s="55"/>
      <c r="E20" s="56"/>
      <c r="H20" s="4"/>
      <c r="I20" s="4"/>
      <c r="J20" s="4"/>
      <c r="K20" s="4"/>
      <c r="L20" s="18"/>
    </row>
    <row r="21" spans="1:12" s="19" customFormat="1" ht="26.25" customHeight="1" x14ac:dyDescent="0.25">
      <c r="A21" s="58" t="s">
        <v>8</v>
      </c>
      <c r="B21" s="59"/>
      <c r="C21" s="58"/>
      <c r="D21" s="59"/>
      <c r="E21" s="58"/>
      <c r="F21" s="59"/>
      <c r="G21" s="17"/>
      <c r="H21" s="1"/>
      <c r="I21" s="18"/>
      <c r="J21" s="18"/>
      <c r="K21" s="18"/>
      <c r="L21" s="18"/>
    </row>
    <row r="22" spans="1:12" s="19" customFormat="1" ht="15.95" customHeight="1" x14ac:dyDescent="0.25">
      <c r="A22" s="60"/>
      <c r="B22" s="61"/>
      <c r="C22" s="60"/>
      <c r="D22" s="61"/>
      <c r="E22" s="60"/>
      <c r="F22" s="61"/>
      <c r="G22" s="17"/>
      <c r="H22" s="1"/>
      <c r="I22" s="18"/>
      <c r="J22" s="18"/>
      <c r="K22" s="18"/>
      <c r="L22" s="18"/>
    </row>
    <row r="23" spans="1:12" s="19" customFormat="1" ht="15.95" customHeight="1" x14ac:dyDescent="0.25">
      <c r="A23" s="62" t="s">
        <v>12</v>
      </c>
      <c r="B23" s="61"/>
      <c r="C23" s="60"/>
      <c r="D23" s="61"/>
      <c r="E23" s="60"/>
      <c r="F23" s="61"/>
      <c r="G23" s="17"/>
      <c r="H23" s="1"/>
      <c r="I23" s="18"/>
      <c r="J23" s="18"/>
      <c r="K23" s="18"/>
      <c r="L23" s="18"/>
    </row>
    <row r="24" spans="1:12" ht="15.95" customHeight="1" x14ac:dyDescent="0.2">
      <c r="A24" s="62"/>
      <c r="B24" s="12"/>
      <c r="C24" s="63"/>
      <c r="D24" s="64"/>
      <c r="E24" s="22"/>
      <c r="F24" s="22"/>
      <c r="G24" s="23"/>
      <c r="H24" s="24"/>
      <c r="I24" s="24"/>
      <c r="J24" s="24"/>
      <c r="K24" s="24"/>
      <c r="L24" s="24"/>
    </row>
    <row r="25" spans="1:12" s="65" customFormat="1" ht="15.95" customHeight="1" x14ac:dyDescent="0.2">
      <c r="A25" s="20" t="s">
        <v>21</v>
      </c>
      <c r="C25" s="66"/>
      <c r="D25" s="67"/>
      <c r="E25" s="67"/>
      <c r="F25" s="68"/>
      <c r="G25" s="68"/>
      <c r="H25" s="69"/>
    </row>
    <row r="26" spans="1:12" ht="28.5" customHeight="1" x14ac:dyDescent="0.25">
      <c r="A26" s="20" t="s">
        <v>6</v>
      </c>
      <c r="B26" s="21"/>
      <c r="C26" s="12"/>
      <c r="E26" s="22"/>
      <c r="F26" s="22"/>
      <c r="G26" s="23"/>
      <c r="H26" s="2"/>
      <c r="I26" s="24"/>
      <c r="J26" s="24"/>
      <c r="K26" s="24"/>
      <c r="L26" s="24"/>
    </row>
    <row r="27" spans="1:12" ht="15.95" customHeight="1" x14ac:dyDescent="0.25">
      <c r="A27" s="25" t="s">
        <v>2</v>
      </c>
      <c r="B27" s="25" t="s">
        <v>3</v>
      </c>
      <c r="C27" s="26" t="s">
        <v>4</v>
      </c>
      <c r="D27" s="27" t="s">
        <v>5</v>
      </c>
      <c r="E27" s="28" t="s">
        <v>10</v>
      </c>
      <c r="F27" s="28" t="s">
        <v>11</v>
      </c>
      <c r="H27" s="1"/>
      <c r="I27" s="18"/>
      <c r="J27" s="18"/>
      <c r="K27" s="18"/>
      <c r="L27" s="18"/>
    </row>
    <row r="28" spans="1:12" ht="15.95" customHeight="1" x14ac:dyDescent="0.25">
      <c r="A28" s="6">
        <v>311810</v>
      </c>
      <c r="B28" s="6">
        <v>381041</v>
      </c>
      <c r="C28" s="6">
        <v>10023</v>
      </c>
      <c r="D28" s="29" t="s">
        <v>16</v>
      </c>
      <c r="E28" s="30">
        <v>-8695.6200000000008</v>
      </c>
      <c r="F28" s="30">
        <v>717902.38</v>
      </c>
      <c r="H28" s="1"/>
      <c r="I28" s="18"/>
      <c r="J28" s="18"/>
      <c r="K28" s="18"/>
      <c r="L28" s="18"/>
    </row>
    <row r="29" spans="1:12" s="40" customFormat="1" ht="15.95" customHeight="1" x14ac:dyDescent="0.25">
      <c r="A29" s="32"/>
      <c r="B29" s="33"/>
      <c r="C29" s="34"/>
      <c r="D29" s="35" t="s">
        <v>7</v>
      </c>
      <c r="E29" s="36">
        <f>SUBTOTAL(9,E28:E28)</f>
        <v>-8695.6200000000008</v>
      </c>
      <c r="F29" s="37"/>
      <c r="G29" s="38"/>
      <c r="H29" s="3"/>
      <c r="I29" s="39"/>
      <c r="J29" s="39"/>
      <c r="K29" s="39"/>
      <c r="L29" s="39"/>
    </row>
    <row r="30" spans="1:12" s="46" customFormat="1" ht="24" customHeight="1" x14ac:dyDescent="0.25">
      <c r="A30" s="41" t="s">
        <v>0</v>
      </c>
      <c r="B30" s="42"/>
      <c r="C30" s="43"/>
      <c r="D30" s="44"/>
      <c r="E30" s="37"/>
      <c r="F30" s="37"/>
      <c r="G30" s="45"/>
      <c r="H30" s="3"/>
      <c r="I30" s="39"/>
      <c r="J30" s="39"/>
      <c r="K30" s="39"/>
      <c r="L30" s="39"/>
    </row>
    <row r="31" spans="1:12" s="46" customFormat="1" ht="15.95" customHeight="1" x14ac:dyDescent="0.25">
      <c r="A31" s="25" t="s">
        <v>2</v>
      </c>
      <c r="B31" s="25" t="s">
        <v>3</v>
      </c>
      <c r="C31" s="26" t="s">
        <v>4</v>
      </c>
      <c r="D31" s="27" t="s">
        <v>5</v>
      </c>
      <c r="E31" s="28" t="s">
        <v>10</v>
      </c>
      <c r="F31" s="22" t="s">
        <v>11</v>
      </c>
      <c r="G31" s="45"/>
      <c r="H31" s="3"/>
      <c r="I31" s="39"/>
      <c r="J31" s="39"/>
      <c r="K31" s="39"/>
      <c r="L31" s="39"/>
    </row>
    <row r="32" spans="1:12" s="46" customFormat="1" ht="15.95" customHeight="1" x14ac:dyDescent="0.25">
      <c r="A32" s="6">
        <v>31119</v>
      </c>
      <c r="B32" s="6">
        <v>564000</v>
      </c>
      <c r="C32" s="6">
        <v>10023</v>
      </c>
      <c r="D32" s="29" t="s">
        <v>20</v>
      </c>
      <c r="E32" s="30">
        <v>-8695.6200000000008</v>
      </c>
      <c r="F32" s="70">
        <v>717902.38</v>
      </c>
      <c r="G32" s="45"/>
      <c r="H32" s="3"/>
      <c r="I32" s="39"/>
      <c r="J32" s="39"/>
      <c r="K32" s="39"/>
      <c r="L32" s="39"/>
    </row>
    <row r="33" spans="1:12" s="40" customFormat="1" ht="15.95" customHeight="1" x14ac:dyDescent="0.25">
      <c r="A33" s="32"/>
      <c r="B33" s="47"/>
      <c r="C33" s="34"/>
      <c r="D33" s="35" t="s">
        <v>9</v>
      </c>
      <c r="E33" s="36">
        <f>SUBTOTAL(9,E32:E32)</f>
        <v>-8695.6200000000008</v>
      </c>
      <c r="F33" s="48"/>
      <c r="G33" s="38"/>
      <c r="H33" s="5"/>
      <c r="I33" s="5"/>
      <c r="J33" s="5"/>
      <c r="K33" s="5"/>
      <c r="L33" s="39"/>
    </row>
    <row r="34" spans="1:12" s="40" customFormat="1" ht="15.95" customHeight="1" x14ac:dyDescent="0.25">
      <c r="A34" s="32"/>
      <c r="B34" s="47"/>
      <c r="C34" s="34"/>
      <c r="D34" s="71"/>
      <c r="E34" s="37"/>
      <c r="F34" s="48"/>
      <c r="G34" s="38"/>
      <c r="H34" s="5"/>
      <c r="I34" s="5"/>
      <c r="J34" s="5"/>
      <c r="K34" s="5"/>
      <c r="L34" s="39"/>
    </row>
    <row r="35" spans="1:12" s="65" customFormat="1" ht="15.95" customHeight="1" x14ac:dyDescent="0.2">
      <c r="A35" s="20" t="s">
        <v>22</v>
      </c>
      <c r="C35" s="66"/>
      <c r="D35" s="67"/>
      <c r="E35" s="67"/>
      <c r="F35" s="68"/>
      <c r="G35" s="68"/>
      <c r="H35" s="69"/>
    </row>
    <row r="36" spans="1:12" ht="28.5" customHeight="1" x14ac:dyDescent="0.25">
      <c r="A36" s="20" t="s">
        <v>6</v>
      </c>
      <c r="B36" s="21"/>
      <c r="C36" s="12"/>
      <c r="E36" s="22"/>
      <c r="F36" s="22"/>
      <c r="G36" s="23"/>
      <c r="H36" s="2"/>
      <c r="I36" s="24"/>
      <c r="J36" s="24"/>
      <c r="K36" s="24"/>
      <c r="L36" s="24"/>
    </row>
    <row r="37" spans="1:12" ht="15.95" customHeight="1" x14ac:dyDescent="0.25">
      <c r="A37" s="25" t="s">
        <v>2</v>
      </c>
      <c r="B37" s="25" t="s">
        <v>3</v>
      </c>
      <c r="C37" s="26" t="s">
        <v>4</v>
      </c>
      <c r="D37" s="27" t="s">
        <v>5</v>
      </c>
      <c r="E37" s="28" t="s">
        <v>10</v>
      </c>
      <c r="F37" s="28" t="s">
        <v>11</v>
      </c>
      <c r="H37" s="1"/>
      <c r="I37" s="18"/>
      <c r="J37" s="18"/>
      <c r="K37" s="18"/>
      <c r="L37" s="18"/>
    </row>
    <row r="38" spans="1:12" ht="15.95" customHeight="1" x14ac:dyDescent="0.25">
      <c r="A38" s="6">
        <v>317810</v>
      </c>
      <c r="B38" s="6">
        <v>381041</v>
      </c>
      <c r="C38" s="6">
        <v>10624</v>
      </c>
      <c r="D38" s="29" t="s">
        <v>16</v>
      </c>
      <c r="E38" s="30">
        <v>275549.36</v>
      </c>
      <c r="F38" s="30">
        <v>312941.36</v>
      </c>
      <c r="H38" s="1"/>
      <c r="I38" s="18"/>
      <c r="J38" s="18"/>
      <c r="K38" s="18"/>
      <c r="L38" s="18"/>
    </row>
    <row r="39" spans="1:12" s="40" customFormat="1" ht="15.95" customHeight="1" x14ac:dyDescent="0.25">
      <c r="A39" s="32"/>
      <c r="B39" s="33"/>
      <c r="C39" s="34"/>
      <c r="D39" s="35" t="s">
        <v>7</v>
      </c>
      <c r="E39" s="36">
        <f>SUBTOTAL(9,E38:E38)</f>
        <v>275549.36</v>
      </c>
      <c r="F39" s="37"/>
      <c r="G39" s="38"/>
      <c r="H39" s="3"/>
      <c r="I39" s="39"/>
      <c r="J39" s="39"/>
      <c r="K39" s="39"/>
      <c r="L39" s="39"/>
    </row>
    <row r="40" spans="1:12" ht="28.5" customHeight="1" x14ac:dyDescent="0.25">
      <c r="A40" s="20" t="s">
        <v>0</v>
      </c>
      <c r="B40" s="21"/>
      <c r="C40" s="12"/>
      <c r="E40" s="22"/>
      <c r="F40" s="22"/>
      <c r="G40" s="23"/>
      <c r="H40" s="2"/>
      <c r="I40" s="24"/>
      <c r="J40" s="24"/>
      <c r="K40" s="24"/>
      <c r="L40" s="24"/>
    </row>
    <row r="41" spans="1:12" s="46" customFormat="1" ht="15.95" customHeight="1" x14ac:dyDescent="0.25">
      <c r="A41" s="25" t="s">
        <v>2</v>
      </c>
      <c r="B41" s="25" t="s">
        <v>3</v>
      </c>
      <c r="C41" s="26" t="s">
        <v>4</v>
      </c>
      <c r="D41" s="27" t="s">
        <v>5</v>
      </c>
      <c r="E41" s="28" t="s">
        <v>10</v>
      </c>
      <c r="F41" s="28" t="s">
        <v>11</v>
      </c>
      <c r="G41" s="45"/>
      <c r="H41" s="3"/>
      <c r="I41" s="39"/>
      <c r="J41" s="39"/>
      <c r="K41" s="39"/>
      <c r="L41" s="39"/>
    </row>
    <row r="42" spans="1:12" s="46" customFormat="1" ht="15.95" customHeight="1" x14ac:dyDescent="0.25">
      <c r="A42" s="6" t="s">
        <v>23</v>
      </c>
      <c r="B42" s="6" t="s">
        <v>24</v>
      </c>
      <c r="C42" s="6">
        <v>10624</v>
      </c>
      <c r="D42" s="29" t="s">
        <v>25</v>
      </c>
      <c r="E42" s="30">
        <v>275550</v>
      </c>
      <c r="F42" s="30">
        <v>275550</v>
      </c>
      <c r="G42" s="45"/>
      <c r="H42" s="3"/>
      <c r="I42" s="39"/>
      <c r="J42" s="39"/>
      <c r="K42" s="39"/>
      <c r="L42" s="39"/>
    </row>
    <row r="43" spans="1:12" s="46" customFormat="1" ht="15.95" customHeight="1" x14ac:dyDescent="0.25">
      <c r="A43" s="6">
        <v>31772</v>
      </c>
      <c r="B43" s="6">
        <v>562020</v>
      </c>
      <c r="C43" s="6">
        <v>10624</v>
      </c>
      <c r="D43" s="29" t="s">
        <v>18</v>
      </c>
      <c r="E43" s="30">
        <v>-0.64</v>
      </c>
      <c r="F43" s="30">
        <v>37391.360000000001</v>
      </c>
      <c r="G43" s="45"/>
      <c r="H43" s="3"/>
      <c r="I43" s="39"/>
      <c r="J43" s="39"/>
      <c r="K43" s="39"/>
      <c r="L43" s="39"/>
    </row>
    <row r="44" spans="1:12" s="40" customFormat="1" ht="15.95" customHeight="1" x14ac:dyDescent="0.25">
      <c r="A44" s="32"/>
      <c r="B44" s="47"/>
      <c r="C44" s="34"/>
      <c r="D44" s="35" t="s">
        <v>9</v>
      </c>
      <c r="E44" s="36">
        <f>SUBTOTAL(9,E42:E43)</f>
        <v>275549.36</v>
      </c>
      <c r="F44" s="48"/>
      <c r="G44" s="38"/>
      <c r="H44" s="5"/>
      <c r="I44" s="5"/>
      <c r="J44" s="5"/>
      <c r="K44" s="5"/>
      <c r="L44" s="39"/>
    </row>
    <row r="45" spans="1:12" s="40" customFormat="1" ht="15.95" customHeight="1" x14ac:dyDescent="0.25">
      <c r="A45" s="32"/>
      <c r="B45" s="47"/>
      <c r="C45" s="34"/>
      <c r="D45" s="71"/>
      <c r="E45" s="37"/>
      <c r="F45" s="48"/>
      <c r="G45" s="38"/>
      <c r="H45" s="5"/>
      <c r="I45" s="5"/>
      <c r="J45" s="5"/>
      <c r="K45" s="5"/>
      <c r="L45" s="39"/>
    </row>
    <row r="46" spans="1:12" s="65" customFormat="1" ht="15.95" customHeight="1" x14ac:dyDescent="0.2">
      <c r="A46" s="20" t="s">
        <v>17</v>
      </c>
      <c r="C46" s="66"/>
      <c r="D46" s="67"/>
      <c r="E46" s="67"/>
      <c r="F46" s="68"/>
      <c r="G46" s="68"/>
      <c r="H46" s="69"/>
    </row>
    <row r="47" spans="1:12" ht="28.5" customHeight="1" x14ac:dyDescent="0.25">
      <c r="A47" s="20" t="s">
        <v>6</v>
      </c>
      <c r="B47" s="21"/>
      <c r="C47" s="12"/>
      <c r="E47" s="22"/>
      <c r="F47" s="22"/>
      <c r="G47" s="23"/>
      <c r="H47" s="2"/>
      <c r="I47" s="24"/>
      <c r="J47" s="24"/>
      <c r="K47" s="24"/>
      <c r="L47" s="24"/>
    </row>
    <row r="48" spans="1:12" ht="15.95" customHeight="1" x14ac:dyDescent="0.25">
      <c r="A48" s="25" t="s">
        <v>2</v>
      </c>
      <c r="B48" s="25" t="s">
        <v>3</v>
      </c>
      <c r="C48" s="26" t="s">
        <v>4</v>
      </c>
      <c r="D48" s="27" t="s">
        <v>5</v>
      </c>
      <c r="E48" s="28" t="s">
        <v>10</v>
      </c>
      <c r="F48" s="28" t="s">
        <v>11</v>
      </c>
      <c r="H48" s="1"/>
      <c r="I48" s="18"/>
      <c r="J48" s="18"/>
      <c r="K48" s="18"/>
      <c r="L48" s="18"/>
    </row>
    <row r="49" spans="1:12" ht="15.95" customHeight="1" x14ac:dyDescent="0.25">
      <c r="A49" s="6">
        <v>317810</v>
      </c>
      <c r="B49" s="6">
        <v>381041</v>
      </c>
      <c r="C49" s="6">
        <v>10723</v>
      </c>
      <c r="D49" s="29" t="s">
        <v>16</v>
      </c>
      <c r="E49" s="30">
        <v>473094.36</v>
      </c>
      <c r="F49" s="30">
        <v>826045.36</v>
      </c>
      <c r="H49" s="1"/>
      <c r="I49" s="18"/>
      <c r="J49" s="18"/>
      <c r="K49" s="18"/>
      <c r="L49" s="18"/>
    </row>
    <row r="50" spans="1:12" s="40" customFormat="1" ht="15.95" customHeight="1" x14ac:dyDescent="0.25">
      <c r="A50" s="32"/>
      <c r="B50" s="33"/>
      <c r="C50" s="34"/>
      <c r="D50" s="35" t="s">
        <v>7</v>
      </c>
      <c r="E50" s="36">
        <f>SUBTOTAL(9,E49:E49)</f>
        <v>473094.36</v>
      </c>
      <c r="F50" s="37"/>
      <c r="G50" s="38"/>
      <c r="H50" s="3"/>
      <c r="I50" s="39"/>
      <c r="J50" s="39"/>
      <c r="K50" s="39"/>
      <c r="L50" s="39"/>
    </row>
    <row r="51" spans="1:12" ht="28.5" customHeight="1" x14ac:dyDescent="0.25">
      <c r="A51" s="20" t="s">
        <v>0</v>
      </c>
      <c r="B51" s="21"/>
      <c r="C51" s="12"/>
      <c r="E51" s="22"/>
      <c r="F51" s="22"/>
      <c r="G51" s="23"/>
      <c r="H51" s="2"/>
      <c r="I51" s="24"/>
      <c r="J51" s="24"/>
      <c r="K51" s="24"/>
      <c r="L51" s="24"/>
    </row>
    <row r="52" spans="1:12" s="46" customFormat="1" ht="15.95" customHeight="1" x14ac:dyDescent="0.25">
      <c r="A52" s="25" t="s">
        <v>2</v>
      </c>
      <c r="B52" s="25" t="s">
        <v>3</v>
      </c>
      <c r="C52" s="26" t="s">
        <v>4</v>
      </c>
      <c r="D52" s="27" t="s">
        <v>5</v>
      </c>
      <c r="E52" s="28" t="s">
        <v>10</v>
      </c>
      <c r="F52" s="28" t="s">
        <v>11</v>
      </c>
      <c r="G52" s="45"/>
      <c r="H52" s="3"/>
      <c r="I52" s="39"/>
      <c r="J52" s="39"/>
      <c r="K52" s="39"/>
      <c r="L52" s="39"/>
    </row>
    <row r="53" spans="1:12" s="46" customFormat="1" ht="15.95" customHeight="1" x14ac:dyDescent="0.25">
      <c r="A53" s="6" t="s">
        <v>23</v>
      </c>
      <c r="B53" s="6" t="s">
        <v>24</v>
      </c>
      <c r="C53" s="6">
        <v>10723</v>
      </c>
      <c r="D53" s="29" t="s">
        <v>25</v>
      </c>
      <c r="E53" s="30">
        <v>473095</v>
      </c>
      <c r="F53" s="30">
        <v>698095</v>
      </c>
      <c r="G53" s="45"/>
      <c r="H53" s="3"/>
      <c r="I53" s="39"/>
      <c r="J53" s="39"/>
      <c r="K53" s="39"/>
      <c r="L53" s="39"/>
    </row>
    <row r="54" spans="1:12" s="46" customFormat="1" ht="15.95" customHeight="1" x14ac:dyDescent="0.25">
      <c r="A54" s="6">
        <v>31772</v>
      </c>
      <c r="B54" s="6">
        <v>562020</v>
      </c>
      <c r="C54" s="6">
        <v>10723</v>
      </c>
      <c r="D54" s="29" t="s">
        <v>18</v>
      </c>
      <c r="E54" s="30">
        <v>-0.64</v>
      </c>
      <c r="F54" s="30">
        <v>127950.36</v>
      </c>
      <c r="G54" s="45"/>
      <c r="H54" s="3"/>
      <c r="I54" s="39"/>
      <c r="J54" s="39"/>
      <c r="K54" s="39"/>
      <c r="L54" s="39"/>
    </row>
    <row r="55" spans="1:12" s="40" customFormat="1" ht="15.95" customHeight="1" x14ac:dyDescent="0.25">
      <c r="A55" s="32"/>
      <c r="B55" s="47"/>
      <c r="C55" s="34"/>
      <c r="D55" s="35" t="s">
        <v>9</v>
      </c>
      <c r="E55" s="36">
        <f>SUBTOTAL(9,E53:E54)</f>
        <v>473094.36</v>
      </c>
      <c r="F55" s="48"/>
      <c r="G55" s="38"/>
      <c r="H55" s="5"/>
      <c r="I55" s="5"/>
      <c r="J55" s="5"/>
      <c r="K55" s="5"/>
      <c r="L55" s="39"/>
    </row>
    <row r="56" spans="1:12" s="40" customFormat="1" ht="15.95" customHeight="1" x14ac:dyDescent="0.25">
      <c r="A56" s="32"/>
      <c r="B56" s="47"/>
      <c r="C56" s="34"/>
      <c r="D56" s="71"/>
      <c r="E56" s="37"/>
      <c r="F56" s="48"/>
      <c r="G56" s="38"/>
      <c r="H56" s="5"/>
      <c r="I56" s="5"/>
      <c r="J56" s="5"/>
      <c r="K56" s="5"/>
      <c r="L56" s="39"/>
    </row>
    <row r="57" spans="1:12" s="65" customFormat="1" ht="15.95" customHeight="1" x14ac:dyDescent="0.2">
      <c r="A57" s="20" t="s">
        <v>26</v>
      </c>
      <c r="C57" s="66"/>
      <c r="D57" s="67"/>
      <c r="E57" s="67"/>
      <c r="F57" s="68"/>
      <c r="G57" s="68"/>
      <c r="H57" s="69"/>
    </row>
    <row r="58" spans="1:12" ht="28.5" customHeight="1" x14ac:dyDescent="0.25">
      <c r="A58" s="20" t="s">
        <v>6</v>
      </c>
      <c r="B58" s="21"/>
      <c r="C58" s="12"/>
      <c r="E58" s="22"/>
      <c r="F58" s="22"/>
      <c r="G58" s="23"/>
      <c r="H58" s="2"/>
      <c r="I58" s="24"/>
      <c r="J58" s="24"/>
      <c r="K58" s="24"/>
      <c r="L58" s="24"/>
    </row>
    <row r="59" spans="1:12" ht="15.95" customHeight="1" x14ac:dyDescent="0.25">
      <c r="A59" s="25" t="s">
        <v>2</v>
      </c>
      <c r="B59" s="25" t="s">
        <v>3</v>
      </c>
      <c r="C59" s="26" t="s">
        <v>4</v>
      </c>
      <c r="D59" s="27" t="s">
        <v>5</v>
      </c>
      <c r="E59" s="28" t="s">
        <v>10</v>
      </c>
      <c r="F59" s="28" t="s">
        <v>11</v>
      </c>
      <c r="H59" s="1"/>
      <c r="I59" s="18"/>
      <c r="J59" s="18"/>
      <c r="K59" s="18"/>
      <c r="L59" s="18"/>
    </row>
    <row r="60" spans="1:12" ht="15.95" customHeight="1" x14ac:dyDescent="0.25">
      <c r="A60" s="6">
        <v>317810</v>
      </c>
      <c r="B60" s="6">
        <v>381041</v>
      </c>
      <c r="C60" s="6">
        <v>11823</v>
      </c>
      <c r="D60" s="29" t="s">
        <v>16</v>
      </c>
      <c r="E60" s="30">
        <v>-138560</v>
      </c>
      <c r="F60" s="30">
        <v>2203217</v>
      </c>
      <c r="H60" s="1"/>
      <c r="I60" s="18"/>
      <c r="J60" s="18"/>
      <c r="K60" s="18"/>
      <c r="L60" s="18"/>
    </row>
    <row r="61" spans="1:12" s="40" customFormat="1" ht="15.95" customHeight="1" x14ac:dyDescent="0.25">
      <c r="A61" s="32"/>
      <c r="B61" s="33"/>
      <c r="C61" s="34"/>
      <c r="D61" s="35" t="s">
        <v>7</v>
      </c>
      <c r="E61" s="36">
        <f>SUBTOTAL(9,E60:E60)</f>
        <v>-138560</v>
      </c>
      <c r="F61" s="37"/>
      <c r="G61" s="38"/>
      <c r="H61" s="3"/>
      <c r="I61" s="39"/>
      <c r="J61" s="39"/>
      <c r="K61" s="39"/>
      <c r="L61" s="39"/>
    </row>
    <row r="62" spans="1:12" ht="28.5" customHeight="1" x14ac:dyDescent="0.25">
      <c r="A62" s="20" t="s">
        <v>0</v>
      </c>
      <c r="B62" s="21"/>
      <c r="C62" s="12"/>
      <c r="E62" s="22"/>
      <c r="F62" s="22"/>
      <c r="G62" s="23"/>
      <c r="H62" s="2"/>
      <c r="I62" s="24"/>
      <c r="J62" s="24"/>
      <c r="K62" s="24"/>
      <c r="L62" s="24"/>
    </row>
    <row r="63" spans="1:12" s="46" customFormat="1" ht="15.95" customHeight="1" x14ac:dyDescent="0.25">
      <c r="A63" s="25" t="s">
        <v>2</v>
      </c>
      <c r="B63" s="25" t="s">
        <v>3</v>
      </c>
      <c r="C63" s="26" t="s">
        <v>4</v>
      </c>
      <c r="D63" s="27" t="s">
        <v>5</v>
      </c>
      <c r="E63" s="28" t="s">
        <v>10</v>
      </c>
      <c r="F63" s="22" t="s">
        <v>11</v>
      </c>
      <c r="G63" s="45"/>
      <c r="H63" s="3"/>
      <c r="I63" s="39"/>
      <c r="J63" s="39"/>
      <c r="K63" s="39"/>
      <c r="L63" s="39"/>
    </row>
    <row r="64" spans="1:12" s="46" customFormat="1" ht="15.95" customHeight="1" x14ac:dyDescent="0.25">
      <c r="A64" s="6">
        <v>31772</v>
      </c>
      <c r="B64" s="6">
        <v>563000</v>
      </c>
      <c r="C64" s="6">
        <v>11823</v>
      </c>
      <c r="D64" s="29" t="s">
        <v>27</v>
      </c>
      <c r="E64" s="30">
        <v>-138560</v>
      </c>
      <c r="F64" s="70">
        <v>2203217</v>
      </c>
      <c r="G64" s="45"/>
      <c r="H64" s="3"/>
      <c r="I64" s="39"/>
      <c r="J64" s="39"/>
      <c r="K64" s="39"/>
      <c r="L64" s="39"/>
    </row>
    <row r="65" spans="1:12" s="40" customFormat="1" ht="15.95" customHeight="1" x14ac:dyDescent="0.25">
      <c r="A65" s="32"/>
      <c r="B65" s="47"/>
      <c r="C65" s="34"/>
      <c r="D65" s="35" t="s">
        <v>9</v>
      </c>
      <c r="E65" s="36">
        <f>SUBTOTAL(9,E64:E64)</f>
        <v>-138560</v>
      </c>
      <c r="F65" s="48"/>
      <c r="G65" s="38"/>
      <c r="H65" s="5"/>
      <c r="I65" s="5"/>
      <c r="J65" s="5"/>
      <c r="K65" s="5"/>
      <c r="L65" s="39"/>
    </row>
    <row r="66" spans="1:12" s="40" customFormat="1" ht="15.95" customHeight="1" x14ac:dyDescent="0.25">
      <c r="A66" s="32"/>
      <c r="B66" s="47"/>
      <c r="C66" s="34"/>
      <c r="D66" s="71"/>
      <c r="E66" s="37"/>
      <c r="F66" s="48"/>
      <c r="G66" s="38"/>
      <c r="H66" s="5"/>
      <c r="I66" s="5"/>
      <c r="J66" s="5"/>
      <c r="K66" s="5"/>
      <c r="L66" s="39"/>
    </row>
    <row r="67" spans="1:12" s="65" customFormat="1" ht="15.95" customHeight="1" x14ac:dyDescent="0.2">
      <c r="A67" s="20" t="s">
        <v>28</v>
      </c>
      <c r="C67" s="66"/>
      <c r="D67" s="67"/>
      <c r="E67" s="67"/>
      <c r="F67" s="68"/>
      <c r="G67" s="68"/>
      <c r="H67" s="69"/>
    </row>
    <row r="68" spans="1:12" ht="28.5" customHeight="1" x14ac:dyDescent="0.25">
      <c r="A68" s="20" t="s">
        <v>6</v>
      </c>
      <c r="B68" s="21"/>
      <c r="C68" s="12"/>
      <c r="E68" s="22"/>
      <c r="F68" s="22"/>
      <c r="G68" s="23"/>
      <c r="H68" s="2"/>
      <c r="I68" s="24"/>
      <c r="J68" s="24"/>
      <c r="K68" s="24"/>
      <c r="L68" s="24"/>
    </row>
    <row r="69" spans="1:12" ht="15.95" customHeight="1" x14ac:dyDescent="0.25">
      <c r="A69" s="25" t="s">
        <v>2</v>
      </c>
      <c r="B69" s="25" t="s">
        <v>3</v>
      </c>
      <c r="C69" s="26" t="s">
        <v>4</v>
      </c>
      <c r="D69" s="27" t="s">
        <v>5</v>
      </c>
      <c r="E69" s="28" t="s">
        <v>10</v>
      </c>
      <c r="F69" s="28" t="s">
        <v>11</v>
      </c>
      <c r="H69" s="1"/>
      <c r="I69" s="18"/>
      <c r="J69" s="18"/>
      <c r="K69" s="18"/>
      <c r="L69" s="18"/>
    </row>
    <row r="70" spans="1:12" ht="15.95" customHeight="1" x14ac:dyDescent="0.25">
      <c r="A70" s="6">
        <v>311810</v>
      </c>
      <c r="B70" s="6">
        <v>381041</v>
      </c>
      <c r="C70" s="6">
        <v>12120</v>
      </c>
      <c r="D70" s="29" t="s">
        <v>16</v>
      </c>
      <c r="E70" s="30">
        <v>-183775.88</v>
      </c>
      <c r="F70" s="30">
        <v>1875724.12</v>
      </c>
      <c r="H70" s="1"/>
      <c r="I70" s="18"/>
      <c r="J70" s="18"/>
      <c r="K70" s="18"/>
      <c r="L70" s="18"/>
    </row>
    <row r="71" spans="1:12" ht="15.95" customHeight="1" x14ac:dyDescent="0.25">
      <c r="A71" s="6">
        <v>312810</v>
      </c>
      <c r="B71" s="6">
        <v>381000</v>
      </c>
      <c r="C71" s="6">
        <v>12120</v>
      </c>
      <c r="D71" s="29" t="s">
        <v>35</v>
      </c>
      <c r="E71" s="30">
        <v>183775.88</v>
      </c>
      <c r="F71" s="30">
        <v>283775.88</v>
      </c>
      <c r="H71" s="1"/>
      <c r="I71" s="18"/>
      <c r="J71" s="18"/>
      <c r="K71" s="18"/>
      <c r="L71" s="18"/>
    </row>
    <row r="72" spans="1:12" s="40" customFormat="1" ht="15.95" customHeight="1" x14ac:dyDescent="0.25">
      <c r="A72" s="32"/>
      <c r="B72" s="33"/>
      <c r="C72" s="34"/>
      <c r="D72" s="35" t="s">
        <v>7</v>
      </c>
      <c r="E72" s="36">
        <f>SUBTOTAL(9,E70:E71)</f>
        <v>0</v>
      </c>
      <c r="F72" s="37"/>
      <c r="G72" s="38"/>
      <c r="H72" s="3"/>
      <c r="I72" s="39"/>
      <c r="J72" s="39"/>
      <c r="K72" s="39"/>
      <c r="L72" s="39"/>
    </row>
    <row r="73" spans="1:12" s="40" customFormat="1" ht="15.95" customHeight="1" x14ac:dyDescent="0.25">
      <c r="A73" s="32"/>
      <c r="B73" s="47"/>
      <c r="C73" s="34"/>
      <c r="D73" s="71"/>
      <c r="E73" s="37"/>
      <c r="F73" s="48"/>
      <c r="G73" s="38"/>
      <c r="H73" s="5"/>
      <c r="I73" s="5"/>
      <c r="J73" s="5"/>
      <c r="K73" s="5"/>
      <c r="L73" s="39"/>
    </row>
    <row r="74" spans="1:12" s="65" customFormat="1" ht="15.95" customHeight="1" x14ac:dyDescent="0.2">
      <c r="A74" s="20" t="s">
        <v>29</v>
      </c>
      <c r="C74" s="66"/>
      <c r="D74" s="67"/>
      <c r="E74" s="67"/>
      <c r="F74" s="68"/>
      <c r="G74" s="68"/>
      <c r="H74" s="69"/>
    </row>
    <row r="75" spans="1:12" ht="28.5" customHeight="1" x14ac:dyDescent="0.25">
      <c r="A75" s="20" t="s">
        <v>6</v>
      </c>
      <c r="B75" s="21"/>
      <c r="C75" s="12"/>
      <c r="E75" s="22"/>
      <c r="F75" s="22"/>
      <c r="G75" s="23"/>
      <c r="H75" s="2"/>
      <c r="I75" s="24"/>
      <c r="J75" s="24"/>
      <c r="K75" s="24"/>
      <c r="L75" s="24"/>
    </row>
    <row r="76" spans="1:12" ht="15.95" customHeight="1" x14ac:dyDescent="0.25">
      <c r="A76" s="25" t="s">
        <v>2</v>
      </c>
      <c r="B76" s="25" t="s">
        <v>3</v>
      </c>
      <c r="C76" s="26" t="s">
        <v>4</v>
      </c>
      <c r="D76" s="27" t="s">
        <v>5</v>
      </c>
      <c r="E76" s="28" t="s">
        <v>10</v>
      </c>
      <c r="F76" s="28" t="s">
        <v>11</v>
      </c>
      <c r="H76" s="1"/>
      <c r="I76" s="18"/>
      <c r="J76" s="18"/>
      <c r="K76" s="18"/>
      <c r="L76" s="18"/>
    </row>
    <row r="77" spans="1:12" ht="15.95" customHeight="1" x14ac:dyDescent="0.25">
      <c r="A77" s="6">
        <v>314810</v>
      </c>
      <c r="B77" s="6">
        <v>381041</v>
      </c>
      <c r="C77" s="6">
        <v>14123</v>
      </c>
      <c r="D77" s="29" t="s">
        <v>16</v>
      </c>
      <c r="E77" s="30">
        <v>4942.8999999999996</v>
      </c>
      <c r="F77" s="30">
        <v>404942.9</v>
      </c>
      <c r="H77" s="1"/>
      <c r="I77" s="18"/>
      <c r="J77" s="18"/>
      <c r="K77" s="18"/>
      <c r="L77" s="18"/>
    </row>
    <row r="78" spans="1:12" ht="15.95" customHeight="1" x14ac:dyDescent="0.25">
      <c r="A78" s="6">
        <v>314810</v>
      </c>
      <c r="B78" s="6">
        <v>381012</v>
      </c>
      <c r="C78" s="6">
        <v>14123</v>
      </c>
      <c r="D78" s="29" t="s">
        <v>30</v>
      </c>
      <c r="E78" s="30">
        <v>222954.1</v>
      </c>
      <c r="F78" s="30">
        <v>404943</v>
      </c>
      <c r="H78" s="1"/>
      <c r="I78" s="18"/>
      <c r="J78" s="18"/>
      <c r="K78" s="18"/>
      <c r="L78" s="18"/>
    </row>
    <row r="79" spans="1:12" s="40" customFormat="1" ht="15.95" customHeight="1" x14ac:dyDescent="0.25">
      <c r="A79" s="32"/>
      <c r="B79" s="33"/>
      <c r="C79" s="34"/>
      <c r="D79" s="35" t="s">
        <v>7</v>
      </c>
      <c r="E79" s="36">
        <f>SUBTOTAL(9,E77:E78)</f>
        <v>227897</v>
      </c>
      <c r="F79" s="37"/>
      <c r="G79" s="38"/>
      <c r="H79" s="3"/>
      <c r="I79" s="39"/>
      <c r="J79" s="39"/>
      <c r="K79" s="39"/>
      <c r="L79" s="39"/>
    </row>
    <row r="80" spans="1:12" ht="28.5" customHeight="1" x14ac:dyDescent="0.25">
      <c r="A80" s="20" t="s">
        <v>0</v>
      </c>
      <c r="B80" s="21"/>
      <c r="C80" s="12"/>
      <c r="E80" s="22"/>
      <c r="F80" s="22"/>
      <c r="G80" s="23"/>
      <c r="H80" s="2"/>
      <c r="I80" s="24"/>
      <c r="J80" s="24"/>
      <c r="K80" s="24"/>
      <c r="L80" s="24"/>
    </row>
    <row r="81" spans="1:12" s="46" customFormat="1" ht="15.95" customHeight="1" x14ac:dyDescent="0.25">
      <c r="A81" s="25" t="s">
        <v>2</v>
      </c>
      <c r="B81" s="25" t="s">
        <v>3</v>
      </c>
      <c r="C81" s="26" t="s">
        <v>4</v>
      </c>
      <c r="D81" s="27" t="s">
        <v>5</v>
      </c>
      <c r="E81" s="28" t="s">
        <v>10</v>
      </c>
      <c r="F81" s="22" t="s">
        <v>11</v>
      </c>
      <c r="G81" s="45"/>
      <c r="H81" s="3"/>
      <c r="I81" s="39"/>
      <c r="J81" s="39"/>
      <c r="K81" s="39"/>
      <c r="L81" s="39"/>
    </row>
    <row r="82" spans="1:12" s="46" customFormat="1" ht="15.95" customHeight="1" x14ac:dyDescent="0.25">
      <c r="A82" s="6">
        <v>31441</v>
      </c>
      <c r="B82" s="6">
        <v>565050</v>
      </c>
      <c r="C82" s="6">
        <v>14123</v>
      </c>
      <c r="D82" s="29" t="s">
        <v>31</v>
      </c>
      <c r="E82" s="30">
        <v>227897</v>
      </c>
      <c r="F82" s="70">
        <v>528585</v>
      </c>
      <c r="G82" s="45"/>
      <c r="H82" s="3"/>
      <c r="I82" s="39"/>
      <c r="J82" s="39"/>
      <c r="K82" s="39"/>
      <c r="L82" s="39"/>
    </row>
    <row r="83" spans="1:12" s="40" customFormat="1" ht="15.95" customHeight="1" x14ac:dyDescent="0.25">
      <c r="A83" s="32"/>
      <c r="B83" s="47"/>
      <c r="C83" s="34"/>
      <c r="D83" s="35" t="s">
        <v>9</v>
      </c>
      <c r="E83" s="36">
        <f>SUBTOTAL(9,E82:E82)</f>
        <v>227897</v>
      </c>
      <c r="F83" s="48"/>
      <c r="G83" s="38"/>
      <c r="H83" s="5"/>
      <c r="I83" s="5"/>
      <c r="J83" s="5"/>
      <c r="K83" s="5"/>
      <c r="L83" s="39"/>
    </row>
    <row r="84" spans="1:12" s="40" customFormat="1" ht="15.95" customHeight="1" x14ac:dyDescent="0.25">
      <c r="A84" s="32"/>
      <c r="B84" s="47"/>
      <c r="C84" s="34"/>
      <c r="D84" s="71"/>
      <c r="E84" s="37"/>
      <c r="F84" s="48"/>
      <c r="G84" s="38"/>
      <c r="H84" s="5"/>
      <c r="I84" s="5"/>
      <c r="J84" s="5"/>
      <c r="K84" s="5"/>
      <c r="L84" s="39"/>
    </row>
    <row r="85" spans="1:12" s="65" customFormat="1" ht="15.95" customHeight="1" x14ac:dyDescent="0.2">
      <c r="A85" s="20" t="s">
        <v>33</v>
      </c>
      <c r="C85" s="66"/>
      <c r="D85" s="67"/>
      <c r="E85" s="67"/>
      <c r="F85" s="68"/>
      <c r="G85" s="68"/>
      <c r="H85" s="69"/>
    </row>
    <row r="86" spans="1:12" ht="28.5" customHeight="1" x14ac:dyDescent="0.25">
      <c r="A86" s="20" t="s">
        <v>6</v>
      </c>
      <c r="B86" s="21"/>
      <c r="C86" s="12"/>
      <c r="E86" s="22"/>
      <c r="F86" s="22"/>
      <c r="G86" s="23"/>
      <c r="H86" s="2"/>
      <c r="I86" s="24"/>
      <c r="J86" s="24"/>
      <c r="K86" s="24"/>
      <c r="L86" s="24"/>
    </row>
    <row r="87" spans="1:12" ht="15.95" customHeight="1" x14ac:dyDescent="0.25">
      <c r="A87" s="25" t="s">
        <v>2</v>
      </c>
      <c r="B87" s="25" t="s">
        <v>3</v>
      </c>
      <c r="C87" s="26" t="s">
        <v>4</v>
      </c>
      <c r="D87" s="27" t="s">
        <v>5</v>
      </c>
      <c r="E87" s="28" t="s">
        <v>10</v>
      </c>
      <c r="F87" s="28" t="s">
        <v>11</v>
      </c>
      <c r="H87" s="1"/>
      <c r="I87" s="18"/>
      <c r="J87" s="18"/>
      <c r="K87" s="18"/>
      <c r="L87" s="18"/>
    </row>
    <row r="88" spans="1:12" ht="15.95" customHeight="1" x14ac:dyDescent="0.25">
      <c r="A88" s="6">
        <v>314810</v>
      </c>
      <c r="B88" s="6">
        <v>381041</v>
      </c>
      <c r="C88" s="6">
        <v>14124</v>
      </c>
      <c r="D88" s="29" t="s">
        <v>16</v>
      </c>
      <c r="E88" s="30">
        <v>-80366</v>
      </c>
      <c r="F88" s="30">
        <v>569634</v>
      </c>
      <c r="H88" s="1"/>
      <c r="I88" s="18"/>
      <c r="J88" s="18"/>
      <c r="K88" s="18"/>
      <c r="L88" s="18"/>
    </row>
    <row r="89" spans="1:12" s="40" customFormat="1" ht="15.95" customHeight="1" x14ac:dyDescent="0.25">
      <c r="A89" s="32"/>
      <c r="B89" s="33"/>
      <c r="C89" s="34"/>
      <c r="D89" s="35" t="s">
        <v>7</v>
      </c>
      <c r="E89" s="36">
        <f>SUBTOTAL(9,E88:E88)</f>
        <v>-80366</v>
      </c>
      <c r="F89" s="37"/>
      <c r="G89" s="38"/>
      <c r="H89" s="3"/>
      <c r="I89" s="39"/>
      <c r="J89" s="39"/>
      <c r="K89" s="39"/>
      <c r="L89" s="39"/>
    </row>
    <row r="90" spans="1:12" ht="28.5" customHeight="1" x14ac:dyDescent="0.25">
      <c r="A90" s="20" t="s">
        <v>0</v>
      </c>
      <c r="B90" s="21"/>
      <c r="C90" s="12"/>
      <c r="E90" s="22"/>
      <c r="F90" s="22"/>
      <c r="G90" s="23"/>
      <c r="H90" s="2"/>
      <c r="I90" s="24"/>
      <c r="J90" s="24"/>
      <c r="K90" s="24"/>
      <c r="L90" s="24"/>
    </row>
    <row r="91" spans="1:12" s="46" customFormat="1" ht="15.95" customHeight="1" x14ac:dyDescent="0.25">
      <c r="A91" s="25" t="s">
        <v>2</v>
      </c>
      <c r="B91" s="25" t="s">
        <v>3</v>
      </c>
      <c r="C91" s="26" t="s">
        <v>4</v>
      </c>
      <c r="D91" s="27" t="s">
        <v>5</v>
      </c>
      <c r="E91" s="28" t="s">
        <v>10</v>
      </c>
      <c r="F91" s="22" t="s">
        <v>11</v>
      </c>
      <c r="G91" s="45"/>
      <c r="H91" s="3"/>
      <c r="I91" s="39"/>
      <c r="J91" s="39"/>
      <c r="K91" s="39"/>
      <c r="L91" s="39"/>
    </row>
    <row r="92" spans="1:12" s="46" customFormat="1" ht="15.95" customHeight="1" x14ac:dyDescent="0.25">
      <c r="A92" s="6">
        <v>31441</v>
      </c>
      <c r="B92" s="6">
        <v>565050</v>
      </c>
      <c r="C92" s="6">
        <v>14124</v>
      </c>
      <c r="D92" s="29" t="s">
        <v>31</v>
      </c>
      <c r="E92" s="30">
        <v>-80366</v>
      </c>
      <c r="F92" s="70">
        <v>569634</v>
      </c>
      <c r="G92" s="45"/>
      <c r="H92" s="3"/>
      <c r="I92" s="39"/>
      <c r="J92" s="39"/>
      <c r="K92" s="39"/>
      <c r="L92" s="39"/>
    </row>
    <row r="93" spans="1:12" s="40" customFormat="1" ht="15.95" customHeight="1" x14ac:dyDescent="0.25">
      <c r="A93" s="32"/>
      <c r="B93" s="47"/>
      <c r="C93" s="34"/>
      <c r="D93" s="35" t="s">
        <v>9</v>
      </c>
      <c r="E93" s="36">
        <f>SUBTOTAL(9,E92:E92)</f>
        <v>-80366</v>
      </c>
      <c r="F93" s="48"/>
      <c r="G93" s="38"/>
      <c r="H93" s="5"/>
      <c r="I93" s="5"/>
      <c r="J93" s="5"/>
      <c r="K93" s="5"/>
      <c r="L93" s="39"/>
    </row>
    <row r="94" spans="1:12" s="40" customFormat="1" ht="15.95" customHeight="1" x14ac:dyDescent="0.25">
      <c r="A94" s="32"/>
      <c r="B94" s="47"/>
      <c r="C94" s="34"/>
      <c r="D94" s="71"/>
      <c r="E94" s="37"/>
      <c r="F94" s="48"/>
      <c r="G94" s="38"/>
      <c r="H94" s="5"/>
      <c r="I94" s="5"/>
      <c r="J94" s="5"/>
      <c r="K94" s="5"/>
      <c r="L94" s="39"/>
    </row>
    <row r="95" spans="1:12" s="40" customFormat="1" ht="15.95" customHeight="1" x14ac:dyDescent="0.25">
      <c r="A95" s="32"/>
      <c r="B95" s="47"/>
      <c r="C95" s="34"/>
      <c r="D95" s="71"/>
      <c r="E95" s="37"/>
      <c r="F95" s="48"/>
      <c r="G95" s="38"/>
      <c r="H95" s="5"/>
      <c r="I95" s="5"/>
      <c r="J95" s="5"/>
      <c r="K95" s="5"/>
      <c r="L95" s="39"/>
    </row>
  </sheetData>
  <printOptions horizontalCentered="1"/>
  <pageMargins left="1" right="1" top="0.54" bottom="0.52" header="0.5" footer="0.5"/>
  <pageSetup orientation="portrait" r:id="rId1"/>
  <headerFooter alignWithMargins="0">
    <oddFooter>&amp;CAttachment A - Page &amp;P of &amp;N</oddFooter>
    <firstFooter>&amp;C- &amp;P -</firstFooter>
  </headerFooter>
  <rowBreaks count="2" manualBreakCount="2">
    <brk id="34" max="5" man="1"/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Liz</cp:lastModifiedBy>
  <cp:lastPrinted>2024-12-03T19:37:49Z</cp:lastPrinted>
  <dcterms:created xsi:type="dcterms:W3CDTF">2007-01-29T16:59:23Z</dcterms:created>
  <dcterms:modified xsi:type="dcterms:W3CDTF">2024-12-13T16:35:39Z</dcterms:modified>
</cp:coreProperties>
</file>